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codeName="Denne_projektmappe"/>
  <mc:AlternateContent xmlns:mc="http://schemas.openxmlformats.org/markup-compatibility/2006">
    <mc:Choice Requires="x15">
      <x15ac:absPath xmlns:x15ac="http://schemas.microsoft.com/office/spreadsheetml/2010/11/ac" url="M:\Documents\Laboratorie\Fælles\Formularer\"/>
    </mc:Choice>
  </mc:AlternateContent>
  <xr:revisionPtr revIDLastSave="0" documentId="13_ncr:1_{1879E1DF-D940-4CA1-9D6F-D9F0B60EA96B}" xr6:coauthVersionLast="47" xr6:coauthVersionMax="47" xr10:uidLastSave="{00000000-0000-0000-0000-000000000000}"/>
  <workbookProtection workbookAlgorithmName="SHA-512" workbookHashValue="mc/MfD1ZPHbuR+yzlnK/glKH40531oUPOG3n56xgo0me05uZ4J+9odCNYdSEBx0+LSnUHD+SjGoNmbknyU0NFw==" workbookSaltValue="lt48ViJC45k0wIuCyrUUdg==" workbookSpinCount="100000" lockStructure="1"/>
  <bookViews>
    <workbookView xWindow="38290" yWindow="-110" windowWidth="38620" windowHeight="21220" xr2:uid="{00000000-000D-0000-FFFF-FFFF00000000}"/>
  </bookViews>
  <sheets>
    <sheet name="1. Stamdata" sheetId="1" r:id="rId1"/>
    <sheet name="2. Jord" sheetId="2" r:id="rId2"/>
    <sheet name="3. Vand" sheetId="3" r:id="rId3"/>
    <sheet name="4. Luft-Kulrør" sheetId="4" r:id="rId4"/>
    <sheet name="5. Luft-Orsarør" sheetId="8" r:id="rId5"/>
    <sheet name="6. Luft-ATD" sheetId="14" r:id="rId6"/>
    <sheet name="7. Luft-Canister" sheetId="16" r:id="rId7"/>
    <sheet name="Fakurering" sheetId="13" state="hidden" r:id="rId8"/>
    <sheet name="Klassifikation" sheetId="7" state="hidden" r:id="rId9"/>
  </sheets>
  <definedNames>
    <definedName name="Faktura_ønskes">Fakurering!$A$1:$A$2</definedName>
    <definedName name="Klassifikation">Klassifikation!$A$1:$A$4</definedName>
    <definedName name="_xlnm.Print_Area" localSheetId="0">'1. Stamdata'!$A$1:$V$52</definedName>
    <definedName name="_xlnm.Print_Area" localSheetId="1">'2. Jord'!$A$1:$AC$146</definedName>
    <definedName name="_xlnm.Print_Area" localSheetId="2">'3. Vand'!$A$1:$AB$102</definedName>
    <definedName name="_xlnm.Print_Area" localSheetId="3">'4. Luft-Kulrør'!$A$1:$T$146</definedName>
    <definedName name="_xlnm.Print_Area" localSheetId="4">'5. Luft-Orsarør'!$A$1:$U$146</definedName>
    <definedName name="_xlnm.Print_Area" localSheetId="5">'6. Luft-ATD'!$A$1:$T$105</definedName>
    <definedName name="_xlnm.Print_Area" localSheetId="6">'7. Luft-Canister'!$A$1:$T$105</definedName>
    <definedName name="_xlnm.Print_Titles" localSheetId="1">'2. Jord'!$4:$6</definedName>
    <definedName name="_xlnm.Print_Titles" localSheetId="2">'3. Vand'!$4:$6</definedName>
    <definedName name="_xlnm.Print_Titles" localSheetId="3">'4. Luft-Kulrør'!$4:$6</definedName>
    <definedName name="_xlnm.Print_Titles" localSheetId="4">'5. Luft-Orsarør'!$4:$6</definedName>
    <definedName name="_xlnm.Print_Titles" localSheetId="5">'6. Luft-ATD'!$4:$6</definedName>
    <definedName name="_xlnm.Print_Titles" localSheetId="6">'7. Luft-Canister'!$4:$6</definedName>
    <definedName name="Vejledning">Klassifikation!$A$1:$A$5</definedName>
    <definedName name="Z_C0993FE7_B9DF_4134_B870_5E42709BE796_.wvu.Cols" localSheetId="0" hidden="1">'1. Stamdata'!$W:$AJ</definedName>
    <definedName name="Z_C0993FE7_B9DF_4134_B870_5E42709BE796_.wvu.Cols" localSheetId="1" hidden="1">'2. Jord'!$V:$AI</definedName>
    <definedName name="Z_C0993FE7_B9DF_4134_B870_5E42709BE796_.wvu.PrintArea" localSheetId="0" hidden="1">'1. Stamdata'!$B$1:$V$47</definedName>
    <definedName name="Z_C0993FE7_B9DF_4134_B870_5E42709BE796_.wvu.PrintArea" localSheetId="1" hidden="1">'2. Jord'!$A$1:$AC$171</definedName>
    <definedName name="Z_C0993FE7_B9DF_4134_B870_5E42709BE796_.wvu.PrintArea" localSheetId="2" hidden="1">'3. Vand'!$A$1:$AA$73</definedName>
    <definedName name="Z_C0993FE7_B9DF_4134_B870_5E42709BE796_.wvu.PrintArea" localSheetId="3" hidden="1">'4. Luft-Kulrør'!$A$1:$T$87</definedName>
    <definedName name="Z_C0993FE7_B9DF_4134_B870_5E42709BE796_.wvu.PrintArea" localSheetId="4" hidden="1">'5. Luft-Orsarør'!$A$1:$U$87</definedName>
    <definedName name="Z_C0993FE7_B9DF_4134_B870_5E42709BE796_.wvu.PrintArea" localSheetId="5" hidden="1">'6. Luft-ATD'!$A$1:$T$87</definedName>
    <definedName name="Z_C0993FE7_B9DF_4134_B870_5E42709BE796_.wvu.PrintArea" localSheetId="6" hidden="1">'7. Luft-Canister'!$A$1:$T$87</definedName>
  </definedNames>
  <calcPr calcId="191029"/>
  <customWorkbookViews>
    <customWorkbookView name="Hilmir Thor Omarsson - Privat visning" guid="{C0993FE7-B9DF-4134-B870-5E42709BE796}" mergeInterval="0" personalView="1" maximized="1" windowWidth="1680" windowHeight="82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6" l="1"/>
  <c r="C14" i="14"/>
  <c r="C14" i="8"/>
  <c r="C14" i="4"/>
  <c r="G14" i="3"/>
  <c r="C14" i="2"/>
  <c r="C16" i="8" l="1"/>
  <c r="J21" i="16"/>
  <c r="J22" i="16"/>
  <c r="J23" i="16"/>
  <c r="J21" i="14"/>
  <c r="J22" i="14"/>
  <c r="J23" i="14"/>
  <c r="K21" i="8"/>
  <c r="K22" i="8"/>
  <c r="K23" i="8"/>
  <c r="K21" i="4"/>
  <c r="K22" i="4"/>
  <c r="K23" i="4"/>
  <c r="A23" i="4"/>
  <c r="A22" i="4"/>
  <c r="A21" i="4"/>
  <c r="A20" i="4"/>
  <c r="A23" i="8"/>
  <c r="A22" i="8"/>
  <c r="A21" i="8"/>
  <c r="A20" i="8"/>
  <c r="A23" i="14"/>
  <c r="A22" i="14"/>
  <c r="A21" i="14"/>
  <c r="A20" i="14"/>
  <c r="A21" i="16"/>
  <c r="A22" i="16"/>
  <c r="A23" i="16"/>
  <c r="A20" i="16"/>
  <c r="L21" i="2"/>
  <c r="L22" i="2"/>
  <c r="L23" i="2"/>
  <c r="Q21" i="3"/>
  <c r="Q22" i="3"/>
  <c r="Q23" i="3"/>
  <c r="A21" i="3"/>
  <c r="A22" i="3"/>
  <c r="A23" i="3"/>
  <c r="A20" i="3"/>
  <c r="A23" i="2"/>
  <c r="A22" i="2"/>
  <c r="A21" i="2"/>
  <c r="P45" i="8" l="1"/>
  <c r="V45" i="8" l="1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V105" i="8"/>
  <c r="V106" i="8"/>
  <c r="V107" i="8"/>
  <c r="V108" i="8"/>
  <c r="V109" i="8"/>
  <c r="V110" i="8"/>
  <c r="V111" i="8"/>
  <c r="V112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6" i="8"/>
  <c r="V127" i="8"/>
  <c r="V128" i="8"/>
  <c r="V129" i="8"/>
  <c r="V130" i="8"/>
  <c r="V131" i="8"/>
  <c r="V132" i="8"/>
  <c r="V133" i="8"/>
  <c r="V134" i="8"/>
  <c r="V135" i="8"/>
  <c r="V136" i="8"/>
  <c r="V137" i="8"/>
  <c r="V138" i="8"/>
  <c r="V139" i="8"/>
  <c r="V140" i="8"/>
  <c r="V141" i="8"/>
  <c r="V142" i="8"/>
  <c r="V143" i="8"/>
  <c r="V144" i="8"/>
  <c r="AH50" i="4" l="1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46" i="4"/>
  <c r="AH47" i="4"/>
  <c r="AH48" i="4"/>
  <c r="AH49" i="4"/>
  <c r="AH45" i="4"/>
  <c r="Y45" i="4"/>
  <c r="AM143" i="2" l="1"/>
  <c r="AM142" i="2"/>
  <c r="AM141" i="2"/>
  <c r="AM140" i="2"/>
  <c r="AM139" i="2"/>
  <c r="AM138" i="2"/>
  <c r="AM137" i="2"/>
  <c r="AM136" i="2"/>
  <c r="AM135" i="2"/>
  <c r="AM134" i="2"/>
  <c r="AM133" i="2"/>
  <c r="AM132" i="2"/>
  <c r="AM131" i="2"/>
  <c r="AM130" i="2"/>
  <c r="AM129" i="2"/>
  <c r="AM128" i="2"/>
  <c r="AM127" i="2"/>
  <c r="AM126" i="2"/>
  <c r="AM125" i="2"/>
  <c r="AM124" i="2"/>
  <c r="AM123" i="2"/>
  <c r="AM122" i="2"/>
  <c r="AM121" i="2"/>
  <c r="AM120" i="2"/>
  <c r="AM119" i="2"/>
  <c r="AM118" i="2"/>
  <c r="AM117" i="2"/>
  <c r="AM116" i="2"/>
  <c r="AM115" i="2"/>
  <c r="AM114" i="2"/>
  <c r="AM113" i="2"/>
  <c r="AM112" i="2"/>
  <c r="AM111" i="2"/>
  <c r="AM110" i="2"/>
  <c r="AM109" i="2"/>
  <c r="AM108" i="2"/>
  <c r="AM107" i="2"/>
  <c r="AM106" i="2"/>
  <c r="AM105" i="2"/>
  <c r="AM104" i="2"/>
  <c r="AM103" i="2"/>
  <c r="AM102" i="2"/>
  <c r="AM101" i="2"/>
  <c r="AM100" i="2"/>
  <c r="AM99" i="2"/>
  <c r="AM98" i="2"/>
  <c r="AM97" i="2"/>
  <c r="AM96" i="2"/>
  <c r="AM95" i="2"/>
  <c r="AM94" i="2"/>
  <c r="AM93" i="2"/>
  <c r="AM92" i="2"/>
  <c r="AM91" i="2"/>
  <c r="AM90" i="2"/>
  <c r="AM89" i="2"/>
  <c r="AM88" i="2"/>
  <c r="AM87" i="2"/>
  <c r="AM86" i="2"/>
  <c r="AM85" i="2"/>
  <c r="AM84" i="2"/>
  <c r="AM83" i="2"/>
  <c r="AM82" i="2"/>
  <c r="AM81" i="2"/>
  <c r="AM80" i="2"/>
  <c r="AM79" i="2"/>
  <c r="AM78" i="2"/>
  <c r="AM77" i="2"/>
  <c r="AM76" i="2"/>
  <c r="AM75" i="2"/>
  <c r="AM74" i="2"/>
  <c r="AM73" i="2"/>
  <c r="AM72" i="2"/>
  <c r="AM71" i="2"/>
  <c r="AM70" i="2"/>
  <c r="AM69" i="2"/>
  <c r="AM68" i="2"/>
  <c r="AM67" i="2"/>
  <c r="AM66" i="2"/>
  <c r="AM65" i="2"/>
  <c r="AM64" i="2"/>
  <c r="AM63" i="2"/>
  <c r="AM62" i="2"/>
  <c r="AM61" i="2"/>
  <c r="AM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Z45" i="4"/>
  <c r="AA45" i="4"/>
  <c r="AB45" i="4"/>
  <c r="AC45" i="4"/>
  <c r="AD45" i="4"/>
  <c r="AE45" i="4"/>
  <c r="AF45" i="4"/>
  <c r="AG45" i="4"/>
  <c r="Z46" i="4"/>
  <c r="AA46" i="4"/>
  <c r="AB46" i="4"/>
  <c r="AC46" i="4"/>
  <c r="AD46" i="4"/>
  <c r="AE46" i="4"/>
  <c r="AF46" i="4"/>
  <c r="AG46" i="4"/>
  <c r="Z47" i="4"/>
  <c r="AA47" i="4"/>
  <c r="AB47" i="4"/>
  <c r="AC47" i="4"/>
  <c r="AD47" i="4"/>
  <c r="AE47" i="4"/>
  <c r="AF47" i="4"/>
  <c r="AG47" i="4"/>
  <c r="Z48" i="4"/>
  <c r="AA48" i="4"/>
  <c r="AB48" i="4"/>
  <c r="AC48" i="4"/>
  <c r="AD48" i="4"/>
  <c r="AE48" i="4"/>
  <c r="AF48" i="4"/>
  <c r="AG48" i="4"/>
  <c r="Z49" i="4"/>
  <c r="AA49" i="4"/>
  <c r="AB49" i="4"/>
  <c r="AC49" i="4"/>
  <c r="AD49" i="4"/>
  <c r="AE49" i="4"/>
  <c r="AF49" i="4"/>
  <c r="AG49" i="4"/>
  <c r="Z50" i="4"/>
  <c r="AA50" i="4"/>
  <c r="AB50" i="4"/>
  <c r="AC50" i="4"/>
  <c r="AD50" i="4"/>
  <c r="AE50" i="4"/>
  <c r="AF50" i="4"/>
  <c r="AG50" i="4"/>
  <c r="Z51" i="4"/>
  <c r="AA51" i="4"/>
  <c r="AB51" i="4"/>
  <c r="AC51" i="4"/>
  <c r="AD51" i="4"/>
  <c r="AE51" i="4"/>
  <c r="AF51" i="4"/>
  <c r="AG51" i="4"/>
  <c r="Z52" i="4"/>
  <c r="AA52" i="4"/>
  <c r="AB52" i="4"/>
  <c r="AC52" i="4"/>
  <c r="AD52" i="4"/>
  <c r="AE52" i="4"/>
  <c r="AF52" i="4"/>
  <c r="AG52" i="4"/>
  <c r="Z53" i="4"/>
  <c r="AA53" i="4"/>
  <c r="AB53" i="4"/>
  <c r="AC53" i="4"/>
  <c r="AD53" i="4"/>
  <c r="AE53" i="4"/>
  <c r="AF53" i="4"/>
  <c r="AG53" i="4"/>
  <c r="Z54" i="4"/>
  <c r="AA54" i="4"/>
  <c r="AB54" i="4"/>
  <c r="AC54" i="4"/>
  <c r="AD54" i="4"/>
  <c r="AE54" i="4"/>
  <c r="AF54" i="4"/>
  <c r="AG54" i="4"/>
  <c r="Z55" i="4"/>
  <c r="AA55" i="4"/>
  <c r="AB55" i="4"/>
  <c r="AC55" i="4"/>
  <c r="AD55" i="4"/>
  <c r="AE55" i="4"/>
  <c r="AF55" i="4"/>
  <c r="AG55" i="4"/>
  <c r="Z56" i="4"/>
  <c r="AA56" i="4"/>
  <c r="AB56" i="4"/>
  <c r="AC56" i="4"/>
  <c r="AD56" i="4"/>
  <c r="AE56" i="4"/>
  <c r="AF56" i="4"/>
  <c r="AG56" i="4"/>
  <c r="Z57" i="4"/>
  <c r="AA57" i="4"/>
  <c r="AB57" i="4"/>
  <c r="AC57" i="4"/>
  <c r="AD57" i="4"/>
  <c r="AE57" i="4"/>
  <c r="AF57" i="4"/>
  <c r="AG57" i="4"/>
  <c r="Z58" i="4"/>
  <c r="AA58" i="4"/>
  <c r="AB58" i="4"/>
  <c r="AC58" i="4"/>
  <c r="AD58" i="4"/>
  <c r="AE58" i="4"/>
  <c r="AF58" i="4"/>
  <c r="AG58" i="4"/>
  <c r="Z59" i="4"/>
  <c r="AA59" i="4"/>
  <c r="AB59" i="4"/>
  <c r="AC59" i="4"/>
  <c r="AD59" i="4"/>
  <c r="AE59" i="4"/>
  <c r="AF59" i="4"/>
  <c r="AG59" i="4"/>
  <c r="Z60" i="4"/>
  <c r="AA60" i="4"/>
  <c r="AB60" i="4"/>
  <c r="AC60" i="4"/>
  <c r="AD60" i="4"/>
  <c r="AE60" i="4"/>
  <c r="AF60" i="4"/>
  <c r="AG60" i="4"/>
  <c r="Z61" i="4"/>
  <c r="AA61" i="4"/>
  <c r="AB61" i="4"/>
  <c r="AC61" i="4"/>
  <c r="AD61" i="4"/>
  <c r="AE61" i="4"/>
  <c r="AF61" i="4"/>
  <c r="AG61" i="4"/>
  <c r="Z62" i="4"/>
  <c r="AA62" i="4"/>
  <c r="AB62" i="4"/>
  <c r="AC62" i="4"/>
  <c r="AD62" i="4"/>
  <c r="AE62" i="4"/>
  <c r="AF62" i="4"/>
  <c r="AG62" i="4"/>
  <c r="Z63" i="4"/>
  <c r="AA63" i="4"/>
  <c r="AB63" i="4"/>
  <c r="AC63" i="4"/>
  <c r="AD63" i="4"/>
  <c r="AE63" i="4"/>
  <c r="AF63" i="4"/>
  <c r="AG63" i="4"/>
  <c r="Z64" i="4"/>
  <c r="AA64" i="4"/>
  <c r="AB64" i="4"/>
  <c r="AC64" i="4"/>
  <c r="AD64" i="4"/>
  <c r="AE64" i="4"/>
  <c r="AF64" i="4"/>
  <c r="AG64" i="4"/>
  <c r="Z65" i="4"/>
  <c r="AA65" i="4"/>
  <c r="AB65" i="4"/>
  <c r="AC65" i="4"/>
  <c r="AD65" i="4"/>
  <c r="AE65" i="4"/>
  <c r="AF65" i="4"/>
  <c r="AG65" i="4"/>
  <c r="Z66" i="4"/>
  <c r="AA66" i="4"/>
  <c r="AB66" i="4"/>
  <c r="AC66" i="4"/>
  <c r="AD66" i="4"/>
  <c r="AE66" i="4"/>
  <c r="AF66" i="4"/>
  <c r="AG66" i="4"/>
  <c r="Z67" i="4"/>
  <c r="AA67" i="4"/>
  <c r="AB67" i="4"/>
  <c r="AC67" i="4"/>
  <c r="AD67" i="4"/>
  <c r="AE67" i="4"/>
  <c r="AF67" i="4"/>
  <c r="AG67" i="4"/>
  <c r="Z68" i="4"/>
  <c r="AA68" i="4"/>
  <c r="AB68" i="4"/>
  <c r="AC68" i="4"/>
  <c r="AD68" i="4"/>
  <c r="AE68" i="4"/>
  <c r="AF68" i="4"/>
  <c r="AG68" i="4"/>
  <c r="Z69" i="4"/>
  <c r="AA69" i="4"/>
  <c r="AB69" i="4"/>
  <c r="AC69" i="4"/>
  <c r="AD69" i="4"/>
  <c r="AE69" i="4"/>
  <c r="AF69" i="4"/>
  <c r="AG69" i="4"/>
  <c r="Z70" i="4"/>
  <c r="AA70" i="4"/>
  <c r="AB70" i="4"/>
  <c r="AC70" i="4"/>
  <c r="AD70" i="4"/>
  <c r="AE70" i="4"/>
  <c r="AF70" i="4"/>
  <c r="AG70" i="4"/>
  <c r="Z71" i="4"/>
  <c r="AA71" i="4"/>
  <c r="AB71" i="4"/>
  <c r="AC71" i="4"/>
  <c r="AD71" i="4"/>
  <c r="AE71" i="4"/>
  <c r="AF71" i="4"/>
  <c r="AG71" i="4"/>
  <c r="Z72" i="4"/>
  <c r="AA72" i="4"/>
  <c r="AB72" i="4"/>
  <c r="AC72" i="4"/>
  <c r="AD72" i="4"/>
  <c r="AE72" i="4"/>
  <c r="AF72" i="4"/>
  <c r="AG72" i="4"/>
  <c r="Z73" i="4"/>
  <c r="AA73" i="4"/>
  <c r="AB73" i="4"/>
  <c r="AC73" i="4"/>
  <c r="AD73" i="4"/>
  <c r="AE73" i="4"/>
  <c r="AF73" i="4"/>
  <c r="AG73" i="4"/>
  <c r="Z74" i="4"/>
  <c r="AA74" i="4"/>
  <c r="AB74" i="4"/>
  <c r="AC74" i="4"/>
  <c r="AD74" i="4"/>
  <c r="AE74" i="4"/>
  <c r="AF74" i="4"/>
  <c r="AG74" i="4"/>
  <c r="Z75" i="4"/>
  <c r="AA75" i="4"/>
  <c r="AB75" i="4"/>
  <c r="AC75" i="4"/>
  <c r="AD75" i="4"/>
  <c r="AE75" i="4"/>
  <c r="AF75" i="4"/>
  <c r="AG75" i="4"/>
  <c r="Z76" i="4"/>
  <c r="AA76" i="4"/>
  <c r="AB76" i="4"/>
  <c r="AC76" i="4"/>
  <c r="AD76" i="4"/>
  <c r="AE76" i="4"/>
  <c r="AF76" i="4"/>
  <c r="AG76" i="4"/>
  <c r="Z77" i="4"/>
  <c r="AA77" i="4"/>
  <c r="AB77" i="4"/>
  <c r="AC77" i="4"/>
  <c r="AD77" i="4"/>
  <c r="AE77" i="4"/>
  <c r="AF77" i="4"/>
  <c r="AG77" i="4"/>
  <c r="Z78" i="4"/>
  <c r="AA78" i="4"/>
  <c r="AB78" i="4"/>
  <c r="AC78" i="4"/>
  <c r="AD78" i="4"/>
  <c r="AE78" i="4"/>
  <c r="AF78" i="4"/>
  <c r="AG78" i="4"/>
  <c r="Z79" i="4"/>
  <c r="AA79" i="4"/>
  <c r="AB79" i="4"/>
  <c r="AC79" i="4"/>
  <c r="AD79" i="4"/>
  <c r="AE79" i="4"/>
  <c r="AF79" i="4"/>
  <c r="AG79" i="4"/>
  <c r="Z80" i="4"/>
  <c r="AA80" i="4"/>
  <c r="AB80" i="4"/>
  <c r="AC80" i="4"/>
  <c r="AD80" i="4"/>
  <c r="AE80" i="4"/>
  <c r="AF80" i="4"/>
  <c r="AG80" i="4"/>
  <c r="Z81" i="4"/>
  <c r="AA81" i="4"/>
  <c r="AB81" i="4"/>
  <c r="AC81" i="4"/>
  <c r="AD81" i="4"/>
  <c r="AE81" i="4"/>
  <c r="AF81" i="4"/>
  <c r="AG81" i="4"/>
  <c r="Z82" i="4"/>
  <c r="AA82" i="4"/>
  <c r="AB82" i="4"/>
  <c r="AC82" i="4"/>
  <c r="AD82" i="4"/>
  <c r="AE82" i="4"/>
  <c r="AF82" i="4"/>
  <c r="AG82" i="4"/>
  <c r="Z83" i="4"/>
  <c r="AA83" i="4"/>
  <c r="AB83" i="4"/>
  <c r="AC83" i="4"/>
  <c r="AD83" i="4"/>
  <c r="AE83" i="4"/>
  <c r="AF83" i="4"/>
  <c r="AG83" i="4"/>
  <c r="Z84" i="4"/>
  <c r="AA84" i="4"/>
  <c r="AB84" i="4"/>
  <c r="AC84" i="4"/>
  <c r="AD84" i="4"/>
  <c r="AE84" i="4"/>
  <c r="AF84" i="4"/>
  <c r="AG84" i="4"/>
  <c r="Z85" i="4"/>
  <c r="AA85" i="4"/>
  <c r="AB85" i="4"/>
  <c r="AC85" i="4"/>
  <c r="AD85" i="4"/>
  <c r="AE85" i="4"/>
  <c r="AF85" i="4"/>
  <c r="AG85" i="4"/>
  <c r="Z86" i="4"/>
  <c r="AA86" i="4"/>
  <c r="AB86" i="4"/>
  <c r="AC86" i="4"/>
  <c r="AD86" i="4"/>
  <c r="AE86" i="4"/>
  <c r="AF86" i="4"/>
  <c r="AG86" i="4"/>
  <c r="Z87" i="4"/>
  <c r="AA87" i="4"/>
  <c r="AB87" i="4"/>
  <c r="AC87" i="4"/>
  <c r="AD87" i="4"/>
  <c r="AE87" i="4"/>
  <c r="AF87" i="4"/>
  <c r="AG87" i="4"/>
  <c r="Z88" i="4"/>
  <c r="AA88" i="4"/>
  <c r="AB88" i="4"/>
  <c r="AC88" i="4"/>
  <c r="AD88" i="4"/>
  <c r="AE88" i="4"/>
  <c r="AF88" i="4"/>
  <c r="AG88" i="4"/>
  <c r="Z89" i="4"/>
  <c r="AA89" i="4"/>
  <c r="AB89" i="4"/>
  <c r="AC89" i="4"/>
  <c r="AD89" i="4"/>
  <c r="AE89" i="4"/>
  <c r="AF89" i="4"/>
  <c r="AG89" i="4"/>
  <c r="Z90" i="4"/>
  <c r="AA90" i="4"/>
  <c r="AB90" i="4"/>
  <c r="AC90" i="4"/>
  <c r="AD90" i="4"/>
  <c r="AE90" i="4"/>
  <c r="AF90" i="4"/>
  <c r="AG90" i="4"/>
  <c r="Z91" i="4"/>
  <c r="AA91" i="4"/>
  <c r="AB91" i="4"/>
  <c r="AC91" i="4"/>
  <c r="AD91" i="4"/>
  <c r="AE91" i="4"/>
  <c r="AF91" i="4"/>
  <c r="AG91" i="4"/>
  <c r="Z92" i="4"/>
  <c r="AA92" i="4"/>
  <c r="AB92" i="4"/>
  <c r="AC92" i="4"/>
  <c r="AD92" i="4"/>
  <c r="AE92" i="4"/>
  <c r="AF92" i="4"/>
  <c r="AG92" i="4"/>
  <c r="Z93" i="4"/>
  <c r="AA93" i="4"/>
  <c r="AB93" i="4"/>
  <c r="AC93" i="4"/>
  <c r="AD93" i="4"/>
  <c r="AE93" i="4"/>
  <c r="AF93" i="4"/>
  <c r="AG93" i="4"/>
  <c r="Z94" i="4"/>
  <c r="AA94" i="4"/>
  <c r="AB94" i="4"/>
  <c r="AC94" i="4"/>
  <c r="AD94" i="4"/>
  <c r="AE94" i="4"/>
  <c r="AF94" i="4"/>
  <c r="AG94" i="4"/>
  <c r="Z95" i="4"/>
  <c r="AA95" i="4"/>
  <c r="AB95" i="4"/>
  <c r="AC95" i="4"/>
  <c r="AD95" i="4"/>
  <c r="AE95" i="4"/>
  <c r="AF95" i="4"/>
  <c r="AG95" i="4"/>
  <c r="Z96" i="4"/>
  <c r="AA96" i="4"/>
  <c r="AB96" i="4"/>
  <c r="AC96" i="4"/>
  <c r="AD96" i="4"/>
  <c r="AE96" i="4"/>
  <c r="AF96" i="4"/>
  <c r="AG96" i="4"/>
  <c r="Z97" i="4"/>
  <c r="AA97" i="4"/>
  <c r="AB97" i="4"/>
  <c r="AC97" i="4"/>
  <c r="AD97" i="4"/>
  <c r="AE97" i="4"/>
  <c r="AF97" i="4"/>
  <c r="AG97" i="4"/>
  <c r="Z98" i="4"/>
  <c r="AA98" i="4"/>
  <c r="AB98" i="4"/>
  <c r="AC98" i="4"/>
  <c r="AD98" i="4"/>
  <c r="AE98" i="4"/>
  <c r="AF98" i="4"/>
  <c r="AG98" i="4"/>
  <c r="Z99" i="4"/>
  <c r="AA99" i="4"/>
  <c r="AB99" i="4"/>
  <c r="AC99" i="4"/>
  <c r="AD99" i="4"/>
  <c r="AE99" i="4"/>
  <c r="AF99" i="4"/>
  <c r="AG99" i="4"/>
  <c r="Z100" i="4"/>
  <c r="AA100" i="4"/>
  <c r="AB100" i="4"/>
  <c r="AC100" i="4"/>
  <c r="AD100" i="4"/>
  <c r="AE100" i="4"/>
  <c r="AF100" i="4"/>
  <c r="AG100" i="4"/>
  <c r="Z101" i="4"/>
  <c r="AA101" i="4"/>
  <c r="AB101" i="4"/>
  <c r="AC101" i="4"/>
  <c r="AD101" i="4"/>
  <c r="AE101" i="4"/>
  <c r="AF101" i="4"/>
  <c r="AG101" i="4"/>
  <c r="Z102" i="4"/>
  <c r="AA102" i="4"/>
  <c r="AB102" i="4"/>
  <c r="AC102" i="4"/>
  <c r="AD102" i="4"/>
  <c r="AE102" i="4"/>
  <c r="AF102" i="4"/>
  <c r="AG102" i="4"/>
  <c r="Z103" i="4"/>
  <c r="AA103" i="4"/>
  <c r="AB103" i="4"/>
  <c r="AC103" i="4"/>
  <c r="AD103" i="4"/>
  <c r="AE103" i="4"/>
  <c r="AF103" i="4"/>
  <c r="AG103" i="4"/>
  <c r="Z104" i="4"/>
  <c r="AA104" i="4"/>
  <c r="AB104" i="4"/>
  <c r="AC104" i="4"/>
  <c r="AD104" i="4"/>
  <c r="AE104" i="4"/>
  <c r="AF104" i="4"/>
  <c r="AG104" i="4"/>
  <c r="Z105" i="4"/>
  <c r="AA105" i="4"/>
  <c r="AB105" i="4"/>
  <c r="AC105" i="4"/>
  <c r="AD105" i="4"/>
  <c r="AE105" i="4"/>
  <c r="AF105" i="4"/>
  <c r="AG105" i="4"/>
  <c r="Z106" i="4"/>
  <c r="AA106" i="4"/>
  <c r="AB106" i="4"/>
  <c r="AC106" i="4"/>
  <c r="AD106" i="4"/>
  <c r="AE106" i="4"/>
  <c r="AF106" i="4"/>
  <c r="AG106" i="4"/>
  <c r="Z107" i="4"/>
  <c r="AA107" i="4"/>
  <c r="AB107" i="4"/>
  <c r="AC107" i="4"/>
  <c r="AD107" i="4"/>
  <c r="AE107" i="4"/>
  <c r="AF107" i="4"/>
  <c r="AG107" i="4"/>
  <c r="Z108" i="4"/>
  <c r="AA108" i="4"/>
  <c r="AB108" i="4"/>
  <c r="AC108" i="4"/>
  <c r="AD108" i="4"/>
  <c r="AE108" i="4"/>
  <c r="AF108" i="4"/>
  <c r="AG108" i="4"/>
  <c r="Z109" i="4"/>
  <c r="AA109" i="4"/>
  <c r="AB109" i="4"/>
  <c r="AC109" i="4"/>
  <c r="AD109" i="4"/>
  <c r="AE109" i="4"/>
  <c r="AF109" i="4"/>
  <c r="AG109" i="4"/>
  <c r="Z110" i="4"/>
  <c r="AA110" i="4"/>
  <c r="AB110" i="4"/>
  <c r="AC110" i="4"/>
  <c r="AD110" i="4"/>
  <c r="AE110" i="4"/>
  <c r="AF110" i="4"/>
  <c r="AG110" i="4"/>
  <c r="Z111" i="4"/>
  <c r="AA111" i="4"/>
  <c r="AB111" i="4"/>
  <c r="AC111" i="4"/>
  <c r="AD111" i="4"/>
  <c r="AE111" i="4"/>
  <c r="AF111" i="4"/>
  <c r="AG111" i="4"/>
  <c r="Z112" i="4"/>
  <c r="AA112" i="4"/>
  <c r="AB112" i="4"/>
  <c r="AC112" i="4"/>
  <c r="AD112" i="4"/>
  <c r="AE112" i="4"/>
  <c r="AF112" i="4"/>
  <c r="AG112" i="4"/>
  <c r="Z113" i="4"/>
  <c r="AA113" i="4"/>
  <c r="AB113" i="4"/>
  <c r="AC113" i="4"/>
  <c r="AD113" i="4"/>
  <c r="AE113" i="4"/>
  <c r="AF113" i="4"/>
  <c r="AG113" i="4"/>
  <c r="Z114" i="4"/>
  <c r="AA114" i="4"/>
  <c r="AB114" i="4"/>
  <c r="AC114" i="4"/>
  <c r="AD114" i="4"/>
  <c r="AE114" i="4"/>
  <c r="AF114" i="4"/>
  <c r="AG114" i="4"/>
  <c r="Z115" i="4"/>
  <c r="AA115" i="4"/>
  <c r="AB115" i="4"/>
  <c r="AC115" i="4"/>
  <c r="AD115" i="4"/>
  <c r="AE115" i="4"/>
  <c r="AF115" i="4"/>
  <c r="AG115" i="4"/>
  <c r="Z116" i="4"/>
  <c r="AA116" i="4"/>
  <c r="AB116" i="4"/>
  <c r="AC116" i="4"/>
  <c r="AD116" i="4"/>
  <c r="AE116" i="4"/>
  <c r="AF116" i="4"/>
  <c r="AG116" i="4"/>
  <c r="Z117" i="4"/>
  <c r="AA117" i="4"/>
  <c r="AB117" i="4"/>
  <c r="AC117" i="4"/>
  <c r="AD117" i="4"/>
  <c r="AE117" i="4"/>
  <c r="AF117" i="4"/>
  <c r="AG117" i="4"/>
  <c r="Z118" i="4"/>
  <c r="AA118" i="4"/>
  <c r="AB118" i="4"/>
  <c r="AC118" i="4"/>
  <c r="AD118" i="4"/>
  <c r="AE118" i="4"/>
  <c r="AF118" i="4"/>
  <c r="AG118" i="4"/>
  <c r="Z119" i="4"/>
  <c r="AA119" i="4"/>
  <c r="AB119" i="4"/>
  <c r="AC119" i="4"/>
  <c r="AD119" i="4"/>
  <c r="AE119" i="4"/>
  <c r="AF119" i="4"/>
  <c r="AG119" i="4"/>
  <c r="Z120" i="4"/>
  <c r="AA120" i="4"/>
  <c r="AB120" i="4"/>
  <c r="AC120" i="4"/>
  <c r="AD120" i="4"/>
  <c r="AE120" i="4"/>
  <c r="AF120" i="4"/>
  <c r="AG120" i="4"/>
  <c r="Z121" i="4"/>
  <c r="AA121" i="4"/>
  <c r="AB121" i="4"/>
  <c r="AC121" i="4"/>
  <c r="AD121" i="4"/>
  <c r="AE121" i="4"/>
  <c r="AF121" i="4"/>
  <c r="AG121" i="4"/>
  <c r="Z122" i="4"/>
  <c r="AA122" i="4"/>
  <c r="AB122" i="4"/>
  <c r="AC122" i="4"/>
  <c r="AD122" i="4"/>
  <c r="AE122" i="4"/>
  <c r="AF122" i="4"/>
  <c r="AG122" i="4"/>
  <c r="Z123" i="4"/>
  <c r="AA123" i="4"/>
  <c r="AB123" i="4"/>
  <c r="AC123" i="4"/>
  <c r="AD123" i="4"/>
  <c r="AE123" i="4"/>
  <c r="AF123" i="4"/>
  <c r="AG123" i="4"/>
  <c r="Z124" i="4"/>
  <c r="AA124" i="4"/>
  <c r="AB124" i="4"/>
  <c r="AC124" i="4"/>
  <c r="AD124" i="4"/>
  <c r="AE124" i="4"/>
  <c r="AF124" i="4"/>
  <c r="AG124" i="4"/>
  <c r="Z125" i="4"/>
  <c r="AA125" i="4"/>
  <c r="AB125" i="4"/>
  <c r="AC125" i="4"/>
  <c r="AD125" i="4"/>
  <c r="AE125" i="4"/>
  <c r="AF125" i="4"/>
  <c r="AG125" i="4"/>
  <c r="Z126" i="4"/>
  <c r="AA126" i="4"/>
  <c r="AB126" i="4"/>
  <c r="AC126" i="4"/>
  <c r="AD126" i="4"/>
  <c r="AE126" i="4"/>
  <c r="AF126" i="4"/>
  <c r="AG126" i="4"/>
  <c r="Z127" i="4"/>
  <c r="AA127" i="4"/>
  <c r="AB127" i="4"/>
  <c r="AC127" i="4"/>
  <c r="AD127" i="4"/>
  <c r="AE127" i="4"/>
  <c r="AF127" i="4"/>
  <c r="AG127" i="4"/>
  <c r="Z128" i="4"/>
  <c r="AA128" i="4"/>
  <c r="AB128" i="4"/>
  <c r="AC128" i="4"/>
  <c r="AD128" i="4"/>
  <c r="AE128" i="4"/>
  <c r="AF128" i="4"/>
  <c r="AG128" i="4"/>
  <c r="Z129" i="4"/>
  <c r="AA129" i="4"/>
  <c r="AB129" i="4"/>
  <c r="AC129" i="4"/>
  <c r="AD129" i="4"/>
  <c r="AE129" i="4"/>
  <c r="AF129" i="4"/>
  <c r="AG129" i="4"/>
  <c r="Z130" i="4"/>
  <c r="AA130" i="4"/>
  <c r="AB130" i="4"/>
  <c r="AC130" i="4"/>
  <c r="AD130" i="4"/>
  <c r="AE130" i="4"/>
  <c r="AF130" i="4"/>
  <c r="AG130" i="4"/>
  <c r="Z131" i="4"/>
  <c r="AA131" i="4"/>
  <c r="AB131" i="4"/>
  <c r="AC131" i="4"/>
  <c r="AD131" i="4"/>
  <c r="AE131" i="4"/>
  <c r="AF131" i="4"/>
  <c r="AG131" i="4"/>
  <c r="Z132" i="4"/>
  <c r="AA132" i="4"/>
  <c r="AB132" i="4"/>
  <c r="AC132" i="4"/>
  <c r="AD132" i="4"/>
  <c r="AE132" i="4"/>
  <c r="AF132" i="4"/>
  <c r="AG132" i="4"/>
  <c r="Z133" i="4"/>
  <c r="AA133" i="4"/>
  <c r="AB133" i="4"/>
  <c r="AC133" i="4"/>
  <c r="AD133" i="4"/>
  <c r="AE133" i="4"/>
  <c r="AF133" i="4"/>
  <c r="AG133" i="4"/>
  <c r="Z134" i="4"/>
  <c r="AA134" i="4"/>
  <c r="AB134" i="4"/>
  <c r="AC134" i="4"/>
  <c r="AD134" i="4"/>
  <c r="AE134" i="4"/>
  <c r="AF134" i="4"/>
  <c r="AG134" i="4"/>
  <c r="Z135" i="4"/>
  <c r="AA135" i="4"/>
  <c r="AB135" i="4"/>
  <c r="AC135" i="4"/>
  <c r="AD135" i="4"/>
  <c r="AE135" i="4"/>
  <c r="AF135" i="4"/>
  <c r="AG135" i="4"/>
  <c r="Z136" i="4"/>
  <c r="AA136" i="4"/>
  <c r="AB136" i="4"/>
  <c r="AC136" i="4"/>
  <c r="AD136" i="4"/>
  <c r="AE136" i="4"/>
  <c r="AF136" i="4"/>
  <c r="AG136" i="4"/>
  <c r="Z137" i="4"/>
  <c r="AA137" i="4"/>
  <c r="AB137" i="4"/>
  <c r="AC137" i="4"/>
  <c r="AD137" i="4"/>
  <c r="AE137" i="4"/>
  <c r="AF137" i="4"/>
  <c r="AG137" i="4"/>
  <c r="Z138" i="4"/>
  <c r="AA138" i="4"/>
  <c r="AB138" i="4"/>
  <c r="AC138" i="4"/>
  <c r="AD138" i="4"/>
  <c r="AE138" i="4"/>
  <c r="AF138" i="4"/>
  <c r="AG138" i="4"/>
  <c r="Z139" i="4"/>
  <c r="AA139" i="4"/>
  <c r="AB139" i="4"/>
  <c r="AC139" i="4"/>
  <c r="AD139" i="4"/>
  <c r="AE139" i="4"/>
  <c r="AF139" i="4"/>
  <c r="AG139" i="4"/>
  <c r="Z140" i="4"/>
  <c r="AA140" i="4"/>
  <c r="AB140" i="4"/>
  <c r="AC140" i="4"/>
  <c r="AD140" i="4"/>
  <c r="AE140" i="4"/>
  <c r="AF140" i="4"/>
  <c r="AG140" i="4"/>
  <c r="Z141" i="4"/>
  <c r="AA141" i="4"/>
  <c r="AB141" i="4"/>
  <c r="AC141" i="4"/>
  <c r="AD141" i="4"/>
  <c r="AE141" i="4"/>
  <c r="AF141" i="4"/>
  <c r="AG141" i="4"/>
  <c r="Z142" i="4"/>
  <c r="AA142" i="4"/>
  <c r="AB142" i="4"/>
  <c r="AC142" i="4"/>
  <c r="AD142" i="4"/>
  <c r="AE142" i="4"/>
  <c r="AF142" i="4"/>
  <c r="AG142" i="4"/>
  <c r="Z143" i="4"/>
  <c r="AA143" i="4"/>
  <c r="AB143" i="4"/>
  <c r="AC143" i="4"/>
  <c r="AD143" i="4"/>
  <c r="AE143" i="4"/>
  <c r="AF143" i="4"/>
  <c r="AG143" i="4"/>
  <c r="Z144" i="4"/>
  <c r="AA144" i="4"/>
  <c r="AB144" i="4"/>
  <c r="AC144" i="4"/>
  <c r="AD144" i="4"/>
  <c r="AE144" i="4"/>
  <c r="AF144" i="4"/>
  <c r="AG144" i="4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45" i="8"/>
  <c r="Z44" i="4" l="1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AJ46" i="8"/>
  <c r="AK46" i="8"/>
  <c r="AL46" i="8"/>
  <c r="AM46" i="8"/>
  <c r="AJ47" i="8"/>
  <c r="AK47" i="8"/>
  <c r="AL47" i="8"/>
  <c r="AM47" i="8"/>
  <c r="AJ48" i="8"/>
  <c r="AK48" i="8"/>
  <c r="AL48" i="8"/>
  <c r="AM48" i="8"/>
  <c r="AJ49" i="8"/>
  <c r="AK49" i="8"/>
  <c r="AL49" i="8"/>
  <c r="AM49" i="8"/>
  <c r="AJ50" i="8"/>
  <c r="AK50" i="8"/>
  <c r="AL50" i="8"/>
  <c r="AM50" i="8"/>
  <c r="AJ51" i="8"/>
  <c r="AK51" i="8"/>
  <c r="AL51" i="8"/>
  <c r="AM51" i="8"/>
  <c r="AJ52" i="8"/>
  <c r="AK52" i="8"/>
  <c r="AL52" i="8"/>
  <c r="AM52" i="8"/>
  <c r="AJ53" i="8"/>
  <c r="AK53" i="8"/>
  <c r="AL53" i="8"/>
  <c r="AM53" i="8"/>
  <c r="AJ54" i="8"/>
  <c r="AK54" i="8"/>
  <c r="AL54" i="8"/>
  <c r="AM54" i="8"/>
  <c r="AJ55" i="8"/>
  <c r="AK55" i="8"/>
  <c r="AL55" i="8"/>
  <c r="AM55" i="8"/>
  <c r="AJ56" i="8"/>
  <c r="AK56" i="8"/>
  <c r="AL56" i="8"/>
  <c r="AM56" i="8"/>
  <c r="AJ57" i="8"/>
  <c r="AK57" i="8"/>
  <c r="AL57" i="8"/>
  <c r="AM57" i="8"/>
  <c r="AJ58" i="8"/>
  <c r="AK58" i="8"/>
  <c r="AL58" i="8"/>
  <c r="AM58" i="8"/>
  <c r="AJ59" i="8"/>
  <c r="AK59" i="8"/>
  <c r="AL59" i="8"/>
  <c r="AM59" i="8"/>
  <c r="AJ60" i="8"/>
  <c r="AK60" i="8"/>
  <c r="AL60" i="8"/>
  <c r="AM60" i="8"/>
  <c r="AJ61" i="8"/>
  <c r="AK61" i="8"/>
  <c r="AL61" i="8"/>
  <c r="AM61" i="8"/>
  <c r="AJ62" i="8"/>
  <c r="AK62" i="8"/>
  <c r="AL62" i="8"/>
  <c r="AM62" i="8"/>
  <c r="AJ63" i="8"/>
  <c r="AK63" i="8"/>
  <c r="AL63" i="8"/>
  <c r="AM63" i="8"/>
  <c r="AJ64" i="8"/>
  <c r="AK64" i="8"/>
  <c r="AL64" i="8"/>
  <c r="AM64" i="8"/>
  <c r="AJ65" i="8"/>
  <c r="AK65" i="8"/>
  <c r="AL65" i="8"/>
  <c r="AM65" i="8"/>
  <c r="AJ66" i="8"/>
  <c r="AK66" i="8"/>
  <c r="AL66" i="8"/>
  <c r="AM66" i="8"/>
  <c r="AJ67" i="8"/>
  <c r="AK67" i="8"/>
  <c r="AL67" i="8"/>
  <c r="AM67" i="8"/>
  <c r="AJ68" i="8"/>
  <c r="AK68" i="8"/>
  <c r="AL68" i="8"/>
  <c r="AM68" i="8"/>
  <c r="AJ69" i="8"/>
  <c r="AK69" i="8"/>
  <c r="AL69" i="8"/>
  <c r="AM69" i="8"/>
  <c r="AJ70" i="8"/>
  <c r="AK70" i="8"/>
  <c r="AL70" i="8"/>
  <c r="AM70" i="8"/>
  <c r="AJ71" i="8"/>
  <c r="AK71" i="8"/>
  <c r="AL71" i="8"/>
  <c r="AM71" i="8"/>
  <c r="AJ72" i="8"/>
  <c r="AK72" i="8"/>
  <c r="AL72" i="8"/>
  <c r="AM72" i="8"/>
  <c r="AJ73" i="8"/>
  <c r="AK73" i="8"/>
  <c r="AL73" i="8"/>
  <c r="AM73" i="8"/>
  <c r="AJ74" i="8"/>
  <c r="AK74" i="8"/>
  <c r="AL74" i="8"/>
  <c r="AM74" i="8"/>
  <c r="AJ75" i="8"/>
  <c r="AK75" i="8"/>
  <c r="AL75" i="8"/>
  <c r="AM75" i="8"/>
  <c r="AJ76" i="8"/>
  <c r="AK76" i="8"/>
  <c r="AL76" i="8"/>
  <c r="AM76" i="8"/>
  <c r="AJ77" i="8"/>
  <c r="AK77" i="8"/>
  <c r="AL77" i="8"/>
  <c r="AM77" i="8"/>
  <c r="AJ78" i="8"/>
  <c r="AK78" i="8"/>
  <c r="AL78" i="8"/>
  <c r="AM78" i="8"/>
  <c r="AJ79" i="8"/>
  <c r="AK79" i="8"/>
  <c r="AL79" i="8"/>
  <c r="AM79" i="8"/>
  <c r="AJ80" i="8"/>
  <c r="AK80" i="8"/>
  <c r="AL80" i="8"/>
  <c r="AM80" i="8"/>
  <c r="AJ81" i="8"/>
  <c r="AK81" i="8"/>
  <c r="AL81" i="8"/>
  <c r="AM81" i="8"/>
  <c r="AJ82" i="8"/>
  <c r="AK82" i="8"/>
  <c r="AL82" i="8"/>
  <c r="AM82" i="8"/>
  <c r="AJ83" i="8"/>
  <c r="AK83" i="8"/>
  <c r="AL83" i="8"/>
  <c r="AM83" i="8"/>
  <c r="AJ84" i="8"/>
  <c r="AK84" i="8"/>
  <c r="AL84" i="8"/>
  <c r="AM84" i="8"/>
  <c r="AJ85" i="8"/>
  <c r="AK85" i="8"/>
  <c r="AL85" i="8"/>
  <c r="AM85" i="8"/>
  <c r="AJ86" i="8"/>
  <c r="AK86" i="8"/>
  <c r="AL86" i="8"/>
  <c r="AM86" i="8"/>
  <c r="AJ87" i="8"/>
  <c r="AK87" i="8"/>
  <c r="AL87" i="8"/>
  <c r="AM87" i="8"/>
  <c r="AJ88" i="8"/>
  <c r="AK88" i="8"/>
  <c r="AL88" i="8"/>
  <c r="AM88" i="8"/>
  <c r="AJ89" i="8"/>
  <c r="AK89" i="8"/>
  <c r="AL89" i="8"/>
  <c r="AM89" i="8"/>
  <c r="AJ90" i="8"/>
  <c r="AK90" i="8"/>
  <c r="AL90" i="8"/>
  <c r="AM90" i="8"/>
  <c r="AJ91" i="8"/>
  <c r="AK91" i="8"/>
  <c r="AL91" i="8"/>
  <c r="AM91" i="8"/>
  <c r="AJ92" i="8"/>
  <c r="AK92" i="8"/>
  <c r="AL92" i="8"/>
  <c r="AM92" i="8"/>
  <c r="AJ93" i="8"/>
  <c r="AK93" i="8"/>
  <c r="AL93" i="8"/>
  <c r="AM93" i="8"/>
  <c r="AJ94" i="8"/>
  <c r="AK94" i="8"/>
  <c r="AL94" i="8"/>
  <c r="AM94" i="8"/>
  <c r="AJ95" i="8"/>
  <c r="AK95" i="8"/>
  <c r="AL95" i="8"/>
  <c r="AM95" i="8"/>
  <c r="AJ96" i="8"/>
  <c r="AK96" i="8"/>
  <c r="AL96" i="8"/>
  <c r="AM96" i="8"/>
  <c r="AJ97" i="8"/>
  <c r="AK97" i="8"/>
  <c r="AL97" i="8"/>
  <c r="AM97" i="8"/>
  <c r="AJ98" i="8"/>
  <c r="AK98" i="8"/>
  <c r="AL98" i="8"/>
  <c r="AM98" i="8"/>
  <c r="AJ99" i="8"/>
  <c r="AK99" i="8"/>
  <c r="AL99" i="8"/>
  <c r="AM99" i="8"/>
  <c r="AJ100" i="8"/>
  <c r="AK100" i="8"/>
  <c r="AL100" i="8"/>
  <c r="AM100" i="8"/>
  <c r="AJ101" i="8"/>
  <c r="AK101" i="8"/>
  <c r="AL101" i="8"/>
  <c r="AM101" i="8"/>
  <c r="AJ102" i="8"/>
  <c r="AK102" i="8"/>
  <c r="AL102" i="8"/>
  <c r="AM102" i="8"/>
  <c r="AJ103" i="8"/>
  <c r="AK103" i="8"/>
  <c r="AL103" i="8"/>
  <c r="AM103" i="8"/>
  <c r="AJ104" i="8"/>
  <c r="AK104" i="8"/>
  <c r="AL104" i="8"/>
  <c r="AM104" i="8"/>
  <c r="AJ105" i="8"/>
  <c r="AK105" i="8"/>
  <c r="AL105" i="8"/>
  <c r="AM105" i="8"/>
  <c r="AJ106" i="8"/>
  <c r="AK106" i="8"/>
  <c r="AL106" i="8"/>
  <c r="AM106" i="8"/>
  <c r="AJ107" i="8"/>
  <c r="AK107" i="8"/>
  <c r="AL107" i="8"/>
  <c r="AM107" i="8"/>
  <c r="AJ108" i="8"/>
  <c r="AK108" i="8"/>
  <c r="AL108" i="8"/>
  <c r="AM108" i="8"/>
  <c r="AJ109" i="8"/>
  <c r="AK109" i="8"/>
  <c r="AL109" i="8"/>
  <c r="AM109" i="8"/>
  <c r="AJ110" i="8"/>
  <c r="AK110" i="8"/>
  <c r="AL110" i="8"/>
  <c r="AM110" i="8"/>
  <c r="AJ111" i="8"/>
  <c r="AK111" i="8"/>
  <c r="AL111" i="8"/>
  <c r="AM111" i="8"/>
  <c r="AJ112" i="8"/>
  <c r="AK112" i="8"/>
  <c r="AL112" i="8"/>
  <c r="AM112" i="8"/>
  <c r="AJ113" i="8"/>
  <c r="AK113" i="8"/>
  <c r="AL113" i="8"/>
  <c r="AM113" i="8"/>
  <c r="AJ114" i="8"/>
  <c r="AK114" i="8"/>
  <c r="AL114" i="8"/>
  <c r="AM114" i="8"/>
  <c r="AJ115" i="8"/>
  <c r="AK115" i="8"/>
  <c r="AL115" i="8"/>
  <c r="AM115" i="8"/>
  <c r="AJ116" i="8"/>
  <c r="AK116" i="8"/>
  <c r="AL116" i="8"/>
  <c r="AM116" i="8"/>
  <c r="AJ117" i="8"/>
  <c r="AK117" i="8"/>
  <c r="AL117" i="8"/>
  <c r="AM117" i="8"/>
  <c r="AJ118" i="8"/>
  <c r="AK118" i="8"/>
  <c r="AL118" i="8"/>
  <c r="AM118" i="8"/>
  <c r="AJ119" i="8"/>
  <c r="AK119" i="8"/>
  <c r="AL119" i="8"/>
  <c r="AM119" i="8"/>
  <c r="AJ120" i="8"/>
  <c r="AK120" i="8"/>
  <c r="AL120" i="8"/>
  <c r="AM120" i="8"/>
  <c r="AJ121" i="8"/>
  <c r="AK121" i="8"/>
  <c r="AL121" i="8"/>
  <c r="AM121" i="8"/>
  <c r="AJ122" i="8"/>
  <c r="AK122" i="8"/>
  <c r="AL122" i="8"/>
  <c r="AM122" i="8"/>
  <c r="AJ123" i="8"/>
  <c r="AK123" i="8"/>
  <c r="AL123" i="8"/>
  <c r="AM123" i="8"/>
  <c r="AJ124" i="8"/>
  <c r="AK124" i="8"/>
  <c r="AL124" i="8"/>
  <c r="AM124" i="8"/>
  <c r="AJ125" i="8"/>
  <c r="AK125" i="8"/>
  <c r="AL125" i="8"/>
  <c r="AM125" i="8"/>
  <c r="AJ126" i="8"/>
  <c r="AK126" i="8"/>
  <c r="AL126" i="8"/>
  <c r="AM126" i="8"/>
  <c r="AJ127" i="8"/>
  <c r="AK127" i="8"/>
  <c r="AL127" i="8"/>
  <c r="AM127" i="8"/>
  <c r="AJ128" i="8"/>
  <c r="AK128" i="8"/>
  <c r="AL128" i="8"/>
  <c r="AM128" i="8"/>
  <c r="AJ129" i="8"/>
  <c r="AK129" i="8"/>
  <c r="AL129" i="8"/>
  <c r="AM129" i="8"/>
  <c r="AJ130" i="8"/>
  <c r="AK130" i="8"/>
  <c r="AL130" i="8"/>
  <c r="AM130" i="8"/>
  <c r="AJ131" i="8"/>
  <c r="AK131" i="8"/>
  <c r="AL131" i="8"/>
  <c r="AM131" i="8"/>
  <c r="AJ132" i="8"/>
  <c r="AK132" i="8"/>
  <c r="AL132" i="8"/>
  <c r="AM132" i="8"/>
  <c r="AJ133" i="8"/>
  <c r="AK133" i="8"/>
  <c r="AL133" i="8"/>
  <c r="AM133" i="8"/>
  <c r="AJ134" i="8"/>
  <c r="AK134" i="8"/>
  <c r="AL134" i="8"/>
  <c r="AM134" i="8"/>
  <c r="AJ135" i="8"/>
  <c r="AK135" i="8"/>
  <c r="AL135" i="8"/>
  <c r="AM135" i="8"/>
  <c r="AJ136" i="8"/>
  <c r="AK136" i="8"/>
  <c r="AL136" i="8"/>
  <c r="AM136" i="8"/>
  <c r="AJ137" i="8"/>
  <c r="AK137" i="8"/>
  <c r="AL137" i="8"/>
  <c r="AM137" i="8"/>
  <c r="AJ138" i="8"/>
  <c r="AK138" i="8"/>
  <c r="AL138" i="8"/>
  <c r="AM138" i="8"/>
  <c r="AJ139" i="8"/>
  <c r="AK139" i="8"/>
  <c r="AL139" i="8"/>
  <c r="AM139" i="8"/>
  <c r="AJ140" i="8"/>
  <c r="AK140" i="8"/>
  <c r="AL140" i="8"/>
  <c r="AM140" i="8"/>
  <c r="AJ141" i="8"/>
  <c r="AK141" i="8"/>
  <c r="AL141" i="8"/>
  <c r="AM141" i="8"/>
  <c r="AJ142" i="8"/>
  <c r="AK142" i="8"/>
  <c r="AL142" i="8"/>
  <c r="AM142" i="8"/>
  <c r="AJ143" i="8"/>
  <c r="AK143" i="8"/>
  <c r="AL143" i="8"/>
  <c r="AM143" i="8"/>
  <c r="AJ144" i="8"/>
  <c r="AK144" i="8"/>
  <c r="AL144" i="8"/>
  <c r="AM144" i="8"/>
  <c r="AM45" i="8"/>
  <c r="AL45" i="8"/>
  <c r="AK45" i="8"/>
  <c r="AJ45" i="8"/>
  <c r="AJ46" i="4"/>
  <c r="AK46" i="4"/>
  <c r="AL46" i="4"/>
  <c r="AM46" i="4"/>
  <c r="AJ47" i="4"/>
  <c r="AK47" i="4"/>
  <c r="AL47" i="4"/>
  <c r="AM47" i="4"/>
  <c r="AJ48" i="4"/>
  <c r="AK48" i="4"/>
  <c r="AL48" i="4"/>
  <c r="AM48" i="4"/>
  <c r="AJ49" i="4"/>
  <c r="AK49" i="4"/>
  <c r="AL49" i="4"/>
  <c r="AM49" i="4"/>
  <c r="AJ50" i="4"/>
  <c r="AK50" i="4"/>
  <c r="AL50" i="4"/>
  <c r="AM50" i="4"/>
  <c r="AJ51" i="4"/>
  <c r="AK51" i="4"/>
  <c r="AL51" i="4"/>
  <c r="AM51" i="4"/>
  <c r="AJ52" i="4"/>
  <c r="AK52" i="4"/>
  <c r="AL52" i="4"/>
  <c r="AM52" i="4"/>
  <c r="AJ53" i="4"/>
  <c r="AK53" i="4"/>
  <c r="AL53" i="4"/>
  <c r="AM53" i="4"/>
  <c r="AJ54" i="4"/>
  <c r="AK54" i="4"/>
  <c r="AL54" i="4"/>
  <c r="AM54" i="4"/>
  <c r="AJ55" i="4"/>
  <c r="AK55" i="4"/>
  <c r="AL55" i="4"/>
  <c r="AM55" i="4"/>
  <c r="AJ56" i="4"/>
  <c r="AK56" i="4"/>
  <c r="AL56" i="4"/>
  <c r="AM56" i="4"/>
  <c r="AJ57" i="4"/>
  <c r="AK57" i="4"/>
  <c r="AL57" i="4"/>
  <c r="AM57" i="4"/>
  <c r="AJ58" i="4"/>
  <c r="AK58" i="4"/>
  <c r="AL58" i="4"/>
  <c r="AM58" i="4"/>
  <c r="AJ59" i="4"/>
  <c r="AK59" i="4"/>
  <c r="AL59" i="4"/>
  <c r="AM59" i="4"/>
  <c r="AJ60" i="4"/>
  <c r="AK60" i="4"/>
  <c r="AL60" i="4"/>
  <c r="AM60" i="4"/>
  <c r="AJ61" i="4"/>
  <c r="AK61" i="4"/>
  <c r="AL61" i="4"/>
  <c r="AM61" i="4"/>
  <c r="AJ62" i="4"/>
  <c r="AK62" i="4"/>
  <c r="AL62" i="4"/>
  <c r="AM62" i="4"/>
  <c r="AJ63" i="4"/>
  <c r="AK63" i="4"/>
  <c r="AL63" i="4"/>
  <c r="AM63" i="4"/>
  <c r="AJ64" i="4"/>
  <c r="AK64" i="4"/>
  <c r="AL64" i="4"/>
  <c r="AM64" i="4"/>
  <c r="AJ65" i="4"/>
  <c r="AK65" i="4"/>
  <c r="AL65" i="4"/>
  <c r="AM65" i="4"/>
  <c r="AJ66" i="4"/>
  <c r="AK66" i="4"/>
  <c r="AL66" i="4"/>
  <c r="AM66" i="4"/>
  <c r="AJ67" i="4"/>
  <c r="AK67" i="4"/>
  <c r="AL67" i="4"/>
  <c r="AM67" i="4"/>
  <c r="AJ68" i="4"/>
  <c r="AK68" i="4"/>
  <c r="AL68" i="4"/>
  <c r="AM68" i="4"/>
  <c r="AJ69" i="4"/>
  <c r="AK69" i="4"/>
  <c r="AL69" i="4"/>
  <c r="AM69" i="4"/>
  <c r="AJ70" i="4"/>
  <c r="AK70" i="4"/>
  <c r="AL70" i="4"/>
  <c r="AM70" i="4"/>
  <c r="AJ71" i="4"/>
  <c r="AK71" i="4"/>
  <c r="AL71" i="4"/>
  <c r="AM71" i="4"/>
  <c r="AJ72" i="4"/>
  <c r="AK72" i="4"/>
  <c r="AL72" i="4"/>
  <c r="AM72" i="4"/>
  <c r="AJ73" i="4"/>
  <c r="AK73" i="4"/>
  <c r="AL73" i="4"/>
  <c r="AM73" i="4"/>
  <c r="AJ74" i="4"/>
  <c r="AK74" i="4"/>
  <c r="AL74" i="4"/>
  <c r="AM74" i="4"/>
  <c r="AJ75" i="4"/>
  <c r="AK75" i="4"/>
  <c r="AL75" i="4"/>
  <c r="AM75" i="4"/>
  <c r="AJ76" i="4"/>
  <c r="AK76" i="4"/>
  <c r="AL76" i="4"/>
  <c r="AM76" i="4"/>
  <c r="AJ77" i="4"/>
  <c r="AK77" i="4"/>
  <c r="AL77" i="4"/>
  <c r="AM77" i="4"/>
  <c r="AJ78" i="4"/>
  <c r="AK78" i="4"/>
  <c r="AL78" i="4"/>
  <c r="AM78" i="4"/>
  <c r="AJ79" i="4"/>
  <c r="AK79" i="4"/>
  <c r="AL79" i="4"/>
  <c r="AM79" i="4"/>
  <c r="AJ80" i="4"/>
  <c r="AK80" i="4"/>
  <c r="AL80" i="4"/>
  <c r="AM80" i="4"/>
  <c r="AJ81" i="4"/>
  <c r="AK81" i="4"/>
  <c r="AL81" i="4"/>
  <c r="AM81" i="4"/>
  <c r="AJ82" i="4"/>
  <c r="AK82" i="4"/>
  <c r="AL82" i="4"/>
  <c r="AM82" i="4"/>
  <c r="AJ83" i="4"/>
  <c r="AK83" i="4"/>
  <c r="AL83" i="4"/>
  <c r="AM83" i="4"/>
  <c r="AJ84" i="4"/>
  <c r="AK84" i="4"/>
  <c r="AL84" i="4"/>
  <c r="AM84" i="4"/>
  <c r="AJ85" i="4"/>
  <c r="AK85" i="4"/>
  <c r="AL85" i="4"/>
  <c r="AM85" i="4"/>
  <c r="AJ86" i="4"/>
  <c r="AK86" i="4"/>
  <c r="AL86" i="4"/>
  <c r="AM86" i="4"/>
  <c r="AJ87" i="4"/>
  <c r="AK87" i="4"/>
  <c r="AL87" i="4"/>
  <c r="AM87" i="4"/>
  <c r="AJ88" i="4"/>
  <c r="AK88" i="4"/>
  <c r="AL88" i="4"/>
  <c r="AM88" i="4"/>
  <c r="AJ89" i="4"/>
  <c r="AK89" i="4"/>
  <c r="AL89" i="4"/>
  <c r="AM89" i="4"/>
  <c r="AJ90" i="4"/>
  <c r="AK90" i="4"/>
  <c r="AL90" i="4"/>
  <c r="AM90" i="4"/>
  <c r="AJ91" i="4"/>
  <c r="AK91" i="4"/>
  <c r="AL91" i="4"/>
  <c r="AM91" i="4"/>
  <c r="AJ92" i="4"/>
  <c r="AK92" i="4"/>
  <c r="AL92" i="4"/>
  <c r="AM92" i="4"/>
  <c r="AJ93" i="4"/>
  <c r="AK93" i="4"/>
  <c r="AL93" i="4"/>
  <c r="AM93" i="4"/>
  <c r="AJ94" i="4"/>
  <c r="AK94" i="4"/>
  <c r="AL94" i="4"/>
  <c r="AM94" i="4"/>
  <c r="AJ95" i="4"/>
  <c r="AK95" i="4"/>
  <c r="AL95" i="4"/>
  <c r="AM95" i="4"/>
  <c r="AJ96" i="4"/>
  <c r="AK96" i="4"/>
  <c r="AL96" i="4"/>
  <c r="AM96" i="4"/>
  <c r="AJ97" i="4"/>
  <c r="AK97" i="4"/>
  <c r="AL97" i="4"/>
  <c r="AM97" i="4"/>
  <c r="AJ98" i="4"/>
  <c r="AK98" i="4"/>
  <c r="AL98" i="4"/>
  <c r="AM98" i="4"/>
  <c r="AJ99" i="4"/>
  <c r="AK99" i="4"/>
  <c r="AL99" i="4"/>
  <c r="AM99" i="4"/>
  <c r="AJ100" i="4"/>
  <c r="AK100" i="4"/>
  <c r="AL100" i="4"/>
  <c r="AM100" i="4"/>
  <c r="AJ101" i="4"/>
  <c r="AK101" i="4"/>
  <c r="AL101" i="4"/>
  <c r="AM101" i="4"/>
  <c r="AJ102" i="4"/>
  <c r="AK102" i="4"/>
  <c r="AL102" i="4"/>
  <c r="AM102" i="4"/>
  <c r="AJ103" i="4"/>
  <c r="AK103" i="4"/>
  <c r="AL103" i="4"/>
  <c r="AM103" i="4"/>
  <c r="AJ104" i="4"/>
  <c r="AK104" i="4"/>
  <c r="AL104" i="4"/>
  <c r="AM104" i="4"/>
  <c r="AJ105" i="4"/>
  <c r="AK105" i="4"/>
  <c r="AL105" i="4"/>
  <c r="AM105" i="4"/>
  <c r="AJ106" i="4"/>
  <c r="AK106" i="4"/>
  <c r="AL106" i="4"/>
  <c r="AM106" i="4"/>
  <c r="AJ107" i="4"/>
  <c r="AK107" i="4"/>
  <c r="AL107" i="4"/>
  <c r="AM107" i="4"/>
  <c r="AJ108" i="4"/>
  <c r="AK108" i="4"/>
  <c r="AL108" i="4"/>
  <c r="AM108" i="4"/>
  <c r="AJ109" i="4"/>
  <c r="AK109" i="4"/>
  <c r="AL109" i="4"/>
  <c r="AM109" i="4"/>
  <c r="AJ110" i="4"/>
  <c r="AK110" i="4"/>
  <c r="AL110" i="4"/>
  <c r="AM110" i="4"/>
  <c r="AJ111" i="4"/>
  <c r="AK111" i="4"/>
  <c r="AL111" i="4"/>
  <c r="AM111" i="4"/>
  <c r="AJ112" i="4"/>
  <c r="AK112" i="4"/>
  <c r="AL112" i="4"/>
  <c r="AM112" i="4"/>
  <c r="AJ113" i="4"/>
  <c r="AK113" i="4"/>
  <c r="AL113" i="4"/>
  <c r="AM113" i="4"/>
  <c r="AJ114" i="4"/>
  <c r="AK114" i="4"/>
  <c r="AL114" i="4"/>
  <c r="AM114" i="4"/>
  <c r="AJ115" i="4"/>
  <c r="AK115" i="4"/>
  <c r="AL115" i="4"/>
  <c r="AM115" i="4"/>
  <c r="AJ116" i="4"/>
  <c r="AK116" i="4"/>
  <c r="AL116" i="4"/>
  <c r="AM116" i="4"/>
  <c r="AJ117" i="4"/>
  <c r="AK117" i="4"/>
  <c r="AL117" i="4"/>
  <c r="AM117" i="4"/>
  <c r="AJ118" i="4"/>
  <c r="AK118" i="4"/>
  <c r="AL118" i="4"/>
  <c r="AM118" i="4"/>
  <c r="AJ119" i="4"/>
  <c r="AK119" i="4"/>
  <c r="AL119" i="4"/>
  <c r="AM119" i="4"/>
  <c r="AJ120" i="4"/>
  <c r="AK120" i="4"/>
  <c r="AL120" i="4"/>
  <c r="AM120" i="4"/>
  <c r="AJ121" i="4"/>
  <c r="AK121" i="4"/>
  <c r="AL121" i="4"/>
  <c r="AM121" i="4"/>
  <c r="AJ122" i="4"/>
  <c r="AK122" i="4"/>
  <c r="AL122" i="4"/>
  <c r="AM122" i="4"/>
  <c r="AJ123" i="4"/>
  <c r="AK123" i="4"/>
  <c r="AL123" i="4"/>
  <c r="AM123" i="4"/>
  <c r="AJ124" i="4"/>
  <c r="AK124" i="4"/>
  <c r="AL124" i="4"/>
  <c r="AM124" i="4"/>
  <c r="AJ125" i="4"/>
  <c r="AK125" i="4"/>
  <c r="AL125" i="4"/>
  <c r="AM125" i="4"/>
  <c r="AJ126" i="4"/>
  <c r="AK126" i="4"/>
  <c r="AL126" i="4"/>
  <c r="AM126" i="4"/>
  <c r="AJ127" i="4"/>
  <c r="AK127" i="4"/>
  <c r="AL127" i="4"/>
  <c r="AM127" i="4"/>
  <c r="AJ128" i="4"/>
  <c r="AK128" i="4"/>
  <c r="AL128" i="4"/>
  <c r="AM128" i="4"/>
  <c r="AJ129" i="4"/>
  <c r="AK129" i="4"/>
  <c r="AL129" i="4"/>
  <c r="AM129" i="4"/>
  <c r="AJ130" i="4"/>
  <c r="AK130" i="4"/>
  <c r="AL130" i="4"/>
  <c r="AM130" i="4"/>
  <c r="AJ131" i="4"/>
  <c r="AK131" i="4"/>
  <c r="AL131" i="4"/>
  <c r="AM131" i="4"/>
  <c r="AJ132" i="4"/>
  <c r="AK132" i="4"/>
  <c r="AL132" i="4"/>
  <c r="AM132" i="4"/>
  <c r="AJ133" i="4"/>
  <c r="AK133" i="4"/>
  <c r="AL133" i="4"/>
  <c r="AM133" i="4"/>
  <c r="AJ134" i="4"/>
  <c r="AK134" i="4"/>
  <c r="AL134" i="4"/>
  <c r="AM134" i="4"/>
  <c r="AJ135" i="4"/>
  <c r="AK135" i="4"/>
  <c r="AL135" i="4"/>
  <c r="AM135" i="4"/>
  <c r="AJ136" i="4"/>
  <c r="AK136" i="4"/>
  <c r="AL136" i="4"/>
  <c r="AM136" i="4"/>
  <c r="AJ137" i="4"/>
  <c r="AK137" i="4"/>
  <c r="AL137" i="4"/>
  <c r="AM137" i="4"/>
  <c r="AJ138" i="4"/>
  <c r="AK138" i="4"/>
  <c r="AL138" i="4"/>
  <c r="AM138" i="4"/>
  <c r="AJ139" i="4"/>
  <c r="AK139" i="4"/>
  <c r="AL139" i="4"/>
  <c r="AM139" i="4"/>
  <c r="AJ140" i="4"/>
  <c r="AK140" i="4"/>
  <c r="AL140" i="4"/>
  <c r="AM140" i="4"/>
  <c r="AJ141" i="4"/>
  <c r="AK141" i="4"/>
  <c r="AL141" i="4"/>
  <c r="AM141" i="4"/>
  <c r="AJ142" i="4"/>
  <c r="AK142" i="4"/>
  <c r="AL142" i="4"/>
  <c r="AM142" i="4"/>
  <c r="AJ143" i="4"/>
  <c r="AK143" i="4"/>
  <c r="AL143" i="4"/>
  <c r="AM143" i="4"/>
  <c r="AJ144" i="4"/>
  <c r="AK144" i="4"/>
  <c r="AL144" i="4"/>
  <c r="AM144" i="4"/>
  <c r="AM45" i="4"/>
  <c r="AL45" i="4"/>
  <c r="AK45" i="4"/>
  <c r="AJ45" i="4"/>
  <c r="AI46" i="8" l="1"/>
  <c r="AI47" i="8"/>
  <c r="AI48" i="8"/>
  <c r="AI49" i="8"/>
  <c r="AI50" i="8"/>
  <c r="AI51" i="8"/>
  <c r="AI52" i="8"/>
  <c r="AI53" i="8"/>
  <c r="AI54" i="8"/>
  <c r="AI55" i="8"/>
  <c r="AI56" i="8"/>
  <c r="AI57" i="8"/>
  <c r="AI58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I94" i="8"/>
  <c r="AI95" i="8"/>
  <c r="AI96" i="8"/>
  <c r="AI97" i="8"/>
  <c r="AI98" i="8"/>
  <c r="AI99" i="8"/>
  <c r="AI100" i="8"/>
  <c r="AI101" i="8"/>
  <c r="AI102" i="8"/>
  <c r="AI103" i="8"/>
  <c r="AI104" i="8"/>
  <c r="AI105" i="8"/>
  <c r="AI106" i="8"/>
  <c r="AI107" i="8"/>
  <c r="AI108" i="8"/>
  <c r="AI109" i="8"/>
  <c r="AI110" i="8"/>
  <c r="AI111" i="8"/>
  <c r="AI112" i="8"/>
  <c r="AI113" i="8"/>
  <c r="AI114" i="8"/>
  <c r="AI115" i="8"/>
  <c r="AI116" i="8"/>
  <c r="AI117" i="8"/>
  <c r="AI118" i="8"/>
  <c r="AI119" i="8"/>
  <c r="AI120" i="8"/>
  <c r="AI121" i="8"/>
  <c r="AI122" i="8"/>
  <c r="AI123" i="8"/>
  <c r="AI124" i="8"/>
  <c r="AI125" i="8"/>
  <c r="AI126" i="8"/>
  <c r="AI127" i="8"/>
  <c r="AI128" i="8"/>
  <c r="AI129" i="8"/>
  <c r="AI130" i="8"/>
  <c r="AI131" i="8"/>
  <c r="AI132" i="8"/>
  <c r="AI133" i="8"/>
  <c r="AI134" i="8"/>
  <c r="AI135" i="8"/>
  <c r="AI136" i="8"/>
  <c r="AI137" i="8"/>
  <c r="AI138" i="8"/>
  <c r="AI139" i="8"/>
  <c r="AI140" i="8"/>
  <c r="AI141" i="8"/>
  <c r="AI142" i="8"/>
  <c r="AI143" i="8"/>
  <c r="AI144" i="8"/>
  <c r="AI45" i="8"/>
  <c r="AI144" i="4"/>
  <c r="Y144" i="4"/>
  <c r="X144" i="4"/>
  <c r="AI143" i="4"/>
  <c r="Y143" i="4"/>
  <c r="X143" i="4"/>
  <c r="AI142" i="4"/>
  <c r="Y142" i="4"/>
  <c r="X142" i="4"/>
  <c r="AI141" i="4"/>
  <c r="Y141" i="4"/>
  <c r="X141" i="4"/>
  <c r="AI140" i="4"/>
  <c r="Y140" i="4"/>
  <c r="X140" i="4"/>
  <c r="AI139" i="4"/>
  <c r="Y139" i="4"/>
  <c r="X139" i="4"/>
  <c r="AI138" i="4"/>
  <c r="Y138" i="4"/>
  <c r="X138" i="4"/>
  <c r="AI137" i="4"/>
  <c r="Y137" i="4"/>
  <c r="X137" i="4"/>
  <c r="AI136" i="4"/>
  <c r="Y136" i="4"/>
  <c r="X136" i="4"/>
  <c r="AI135" i="4"/>
  <c r="Y135" i="4"/>
  <c r="X135" i="4"/>
  <c r="AI134" i="4"/>
  <c r="Y134" i="4"/>
  <c r="X134" i="4"/>
  <c r="AI133" i="4"/>
  <c r="Y133" i="4"/>
  <c r="X133" i="4"/>
  <c r="AI132" i="4"/>
  <c r="Y132" i="4"/>
  <c r="X132" i="4"/>
  <c r="AI131" i="4"/>
  <c r="Y131" i="4"/>
  <c r="X131" i="4"/>
  <c r="AI130" i="4"/>
  <c r="Y130" i="4"/>
  <c r="X130" i="4"/>
  <c r="AI129" i="4"/>
  <c r="Y129" i="4"/>
  <c r="X129" i="4"/>
  <c r="AI128" i="4"/>
  <c r="Y128" i="4"/>
  <c r="X128" i="4"/>
  <c r="AI127" i="4"/>
  <c r="Y127" i="4"/>
  <c r="X127" i="4"/>
  <c r="AI126" i="4"/>
  <c r="Y126" i="4"/>
  <c r="X126" i="4"/>
  <c r="AI125" i="4"/>
  <c r="Y125" i="4"/>
  <c r="X125" i="4"/>
  <c r="AI124" i="4"/>
  <c r="Y124" i="4"/>
  <c r="X124" i="4"/>
  <c r="AI123" i="4"/>
  <c r="Y123" i="4"/>
  <c r="X123" i="4"/>
  <c r="AI122" i="4"/>
  <c r="Y122" i="4"/>
  <c r="X122" i="4"/>
  <c r="AI121" i="4"/>
  <c r="Y121" i="4"/>
  <c r="X121" i="4"/>
  <c r="AI120" i="4"/>
  <c r="Y120" i="4"/>
  <c r="X120" i="4"/>
  <c r="AI119" i="4"/>
  <c r="Y119" i="4"/>
  <c r="X119" i="4"/>
  <c r="AI118" i="4"/>
  <c r="Y118" i="4"/>
  <c r="X118" i="4"/>
  <c r="AI117" i="4"/>
  <c r="Y117" i="4"/>
  <c r="X117" i="4"/>
  <c r="AI116" i="4"/>
  <c r="Y116" i="4"/>
  <c r="X116" i="4"/>
  <c r="AI115" i="4"/>
  <c r="Y115" i="4"/>
  <c r="X115" i="4"/>
  <c r="AI114" i="4"/>
  <c r="Y114" i="4"/>
  <c r="X114" i="4"/>
  <c r="AI113" i="4"/>
  <c r="Y113" i="4"/>
  <c r="X113" i="4"/>
  <c r="AI112" i="4"/>
  <c r="Y112" i="4"/>
  <c r="X112" i="4"/>
  <c r="AI111" i="4"/>
  <c r="Y111" i="4"/>
  <c r="X111" i="4"/>
  <c r="AI110" i="4"/>
  <c r="Y110" i="4"/>
  <c r="X110" i="4"/>
  <c r="AI109" i="4"/>
  <c r="Y109" i="4"/>
  <c r="X109" i="4"/>
  <c r="AI108" i="4"/>
  <c r="Y108" i="4"/>
  <c r="X108" i="4"/>
  <c r="AI107" i="4"/>
  <c r="Y107" i="4"/>
  <c r="X107" i="4"/>
  <c r="AI106" i="4"/>
  <c r="Y106" i="4"/>
  <c r="X106" i="4"/>
  <c r="AI105" i="4"/>
  <c r="Y105" i="4"/>
  <c r="X105" i="4"/>
  <c r="AI104" i="4"/>
  <c r="Y104" i="4"/>
  <c r="X104" i="4"/>
  <c r="AI103" i="4"/>
  <c r="Y103" i="4"/>
  <c r="X103" i="4"/>
  <c r="AI102" i="4"/>
  <c r="Y102" i="4"/>
  <c r="X102" i="4"/>
  <c r="AI101" i="4"/>
  <c r="Y101" i="4"/>
  <c r="X101" i="4"/>
  <c r="AI100" i="4"/>
  <c r="Y100" i="4"/>
  <c r="X100" i="4"/>
  <c r="AI99" i="4"/>
  <c r="Y99" i="4"/>
  <c r="X99" i="4"/>
  <c r="AI98" i="4"/>
  <c r="Y98" i="4"/>
  <c r="X98" i="4"/>
  <c r="AI97" i="4"/>
  <c r="Y97" i="4"/>
  <c r="X97" i="4"/>
  <c r="AI96" i="4"/>
  <c r="Y96" i="4"/>
  <c r="X96" i="4"/>
  <c r="AI95" i="4"/>
  <c r="Y95" i="4"/>
  <c r="X95" i="4"/>
  <c r="AI94" i="4"/>
  <c r="Y94" i="4"/>
  <c r="X94" i="4"/>
  <c r="AI93" i="4"/>
  <c r="Y93" i="4"/>
  <c r="X93" i="4"/>
  <c r="AI92" i="4"/>
  <c r="Y92" i="4"/>
  <c r="X92" i="4"/>
  <c r="AI91" i="4"/>
  <c r="Y91" i="4"/>
  <c r="X91" i="4"/>
  <c r="AI90" i="4"/>
  <c r="Y90" i="4"/>
  <c r="X90" i="4"/>
  <c r="AI89" i="4"/>
  <c r="Y89" i="4"/>
  <c r="X89" i="4"/>
  <c r="AI88" i="4"/>
  <c r="Y88" i="4"/>
  <c r="X88" i="4"/>
  <c r="AI87" i="4"/>
  <c r="Y87" i="4"/>
  <c r="X87" i="4"/>
  <c r="AI86" i="4"/>
  <c r="Y86" i="4"/>
  <c r="X86" i="4"/>
  <c r="AI85" i="4"/>
  <c r="Y85" i="4"/>
  <c r="X85" i="4"/>
  <c r="AI84" i="4"/>
  <c r="Y84" i="4"/>
  <c r="X84" i="4"/>
  <c r="AI83" i="4"/>
  <c r="Y83" i="4"/>
  <c r="X83" i="4"/>
  <c r="AI82" i="4"/>
  <c r="Y82" i="4"/>
  <c r="X82" i="4"/>
  <c r="AI81" i="4"/>
  <c r="Y81" i="4"/>
  <c r="X81" i="4"/>
  <c r="AI80" i="4"/>
  <c r="Y80" i="4"/>
  <c r="X80" i="4"/>
  <c r="AI79" i="4"/>
  <c r="Y79" i="4"/>
  <c r="X79" i="4"/>
  <c r="AI78" i="4"/>
  <c r="Y78" i="4"/>
  <c r="X78" i="4"/>
  <c r="AI77" i="4"/>
  <c r="Y77" i="4"/>
  <c r="X77" i="4"/>
  <c r="AI76" i="4"/>
  <c r="Y76" i="4"/>
  <c r="X76" i="4"/>
  <c r="AI75" i="4"/>
  <c r="Y75" i="4"/>
  <c r="X75" i="4"/>
  <c r="AI74" i="4"/>
  <c r="Y74" i="4"/>
  <c r="X74" i="4"/>
  <c r="AI73" i="4"/>
  <c r="Y73" i="4"/>
  <c r="X73" i="4"/>
  <c r="AI72" i="4"/>
  <c r="Y72" i="4"/>
  <c r="X72" i="4"/>
  <c r="AI71" i="4"/>
  <c r="Y71" i="4"/>
  <c r="X71" i="4"/>
  <c r="AI70" i="4"/>
  <c r="Y70" i="4"/>
  <c r="X70" i="4"/>
  <c r="AI69" i="4"/>
  <c r="Y69" i="4"/>
  <c r="X69" i="4"/>
  <c r="AI68" i="4"/>
  <c r="Y68" i="4"/>
  <c r="X68" i="4"/>
  <c r="AI67" i="4"/>
  <c r="Y67" i="4"/>
  <c r="X67" i="4"/>
  <c r="AI66" i="4"/>
  <c r="Y66" i="4"/>
  <c r="X66" i="4"/>
  <c r="AI65" i="4"/>
  <c r="Y65" i="4"/>
  <c r="X65" i="4"/>
  <c r="AI64" i="4"/>
  <c r="Y64" i="4"/>
  <c r="X64" i="4"/>
  <c r="AI63" i="4"/>
  <c r="Y63" i="4"/>
  <c r="X63" i="4"/>
  <c r="AI62" i="4"/>
  <c r="Y62" i="4"/>
  <c r="X62" i="4"/>
  <c r="AI61" i="4"/>
  <c r="Y61" i="4"/>
  <c r="X61" i="4"/>
  <c r="AI60" i="4"/>
  <c r="Y60" i="4"/>
  <c r="X60" i="4"/>
  <c r="AI59" i="4"/>
  <c r="Y59" i="4"/>
  <c r="X59" i="4"/>
  <c r="AI58" i="4"/>
  <c r="Y58" i="4"/>
  <c r="X58" i="4"/>
  <c r="AI57" i="4"/>
  <c r="Y57" i="4"/>
  <c r="X57" i="4"/>
  <c r="AI56" i="4"/>
  <c r="Y56" i="4"/>
  <c r="X56" i="4"/>
  <c r="AI55" i="4"/>
  <c r="Y55" i="4"/>
  <c r="X55" i="4"/>
  <c r="AI54" i="4"/>
  <c r="Y54" i="4"/>
  <c r="X54" i="4"/>
  <c r="AI53" i="4"/>
  <c r="Y53" i="4"/>
  <c r="X53" i="4"/>
  <c r="AI52" i="4"/>
  <c r="Y52" i="4"/>
  <c r="X52" i="4"/>
  <c r="AI51" i="4"/>
  <c r="Y51" i="4"/>
  <c r="X51" i="4"/>
  <c r="AI50" i="4"/>
  <c r="Y50" i="4"/>
  <c r="X50" i="4"/>
  <c r="AI49" i="4"/>
  <c r="Y49" i="4"/>
  <c r="X49" i="4"/>
  <c r="AI48" i="4"/>
  <c r="Y48" i="4"/>
  <c r="X48" i="4"/>
  <c r="AI47" i="4"/>
  <c r="Y47" i="4"/>
  <c r="X47" i="4"/>
  <c r="AI46" i="4"/>
  <c r="Y46" i="4"/>
  <c r="X46" i="4"/>
  <c r="AI45" i="4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44" i="2"/>
  <c r="P30" i="4" l="1"/>
  <c r="X45" i="4" l="1"/>
  <c r="V33" i="1" l="1"/>
  <c r="P30" i="8"/>
  <c r="O5" i="16" l="1"/>
  <c r="O5" i="14"/>
  <c r="P5" i="8"/>
  <c r="O5" i="4"/>
  <c r="V5" i="3"/>
  <c r="F5" i="3"/>
  <c r="D4" i="3"/>
  <c r="P4" i="3"/>
  <c r="P5" i="2"/>
  <c r="C5" i="2"/>
  <c r="A31" i="2" l="1"/>
  <c r="T30" i="14"/>
  <c r="S30" i="14"/>
  <c r="R30" i="14"/>
  <c r="Q30" i="14"/>
  <c r="P30" i="14"/>
  <c r="O30" i="14"/>
  <c r="N30" i="14"/>
  <c r="M30" i="14"/>
  <c r="L30" i="14"/>
  <c r="T30" i="16"/>
  <c r="S30" i="16"/>
  <c r="R30" i="16"/>
  <c r="C21" i="16"/>
  <c r="J20" i="16"/>
  <c r="C20" i="16"/>
  <c r="J19" i="16"/>
  <c r="C19" i="16"/>
  <c r="A19" i="16"/>
  <c r="J18" i="16"/>
  <c r="C18" i="16"/>
  <c r="A18" i="16"/>
  <c r="J17" i="16"/>
  <c r="C17" i="16"/>
  <c r="A17" i="16"/>
  <c r="J16" i="16"/>
  <c r="C16" i="16"/>
  <c r="A16" i="16"/>
  <c r="J15" i="16"/>
  <c r="C15" i="16"/>
  <c r="A15" i="16"/>
  <c r="C5" i="16"/>
  <c r="J4" i="16"/>
  <c r="C4" i="16"/>
  <c r="A18" i="2"/>
  <c r="A20" i="2"/>
  <c r="A16" i="2"/>
  <c r="A17" i="2"/>
  <c r="A19" i="2"/>
  <c r="J13" i="1" l="1"/>
  <c r="J15" i="1"/>
  <c r="J4" i="14"/>
  <c r="C5" i="14"/>
  <c r="C4" i="14"/>
  <c r="M4" i="8"/>
  <c r="C5" i="8"/>
  <c r="C4" i="8"/>
  <c r="M4" i="4"/>
  <c r="C5" i="4"/>
  <c r="C4" i="4"/>
  <c r="M4" i="2"/>
  <c r="C4" i="2"/>
  <c r="A19" i="14"/>
  <c r="A18" i="14"/>
  <c r="A17" i="14"/>
  <c r="A16" i="14"/>
  <c r="A15" i="14"/>
  <c r="A19" i="8"/>
  <c r="A18" i="8"/>
  <c r="A17" i="8"/>
  <c r="A16" i="8"/>
  <c r="A15" i="8"/>
  <c r="A19" i="4"/>
  <c r="A18" i="4"/>
  <c r="A17" i="4"/>
  <c r="A16" i="4"/>
  <c r="A15" i="4"/>
  <c r="A19" i="3"/>
  <c r="A18" i="3"/>
  <c r="A17" i="3"/>
  <c r="A16" i="3"/>
  <c r="A15" i="3"/>
  <c r="A15" i="2"/>
  <c r="J20" i="14" l="1"/>
  <c r="K20" i="8"/>
  <c r="K19" i="4"/>
  <c r="K20" i="4"/>
  <c r="Q19" i="3"/>
  <c r="Q20" i="3"/>
  <c r="L20" i="2" l="1"/>
  <c r="C21" i="14" l="1"/>
  <c r="C20" i="14"/>
  <c r="J19" i="14"/>
  <c r="C19" i="14"/>
  <c r="J18" i="14"/>
  <c r="C18" i="14"/>
  <c r="J17" i="14"/>
  <c r="C17" i="14"/>
  <c r="J16" i="14"/>
  <c r="C16" i="14"/>
  <c r="J15" i="14"/>
  <c r="C15" i="14"/>
  <c r="L31" i="2" l="1"/>
  <c r="K31" i="2"/>
  <c r="O30" i="8"/>
  <c r="N30" i="8"/>
  <c r="M30" i="8"/>
  <c r="L30" i="8"/>
  <c r="K30" i="8"/>
  <c r="J30" i="8"/>
  <c r="I30" i="8"/>
  <c r="H30" i="8"/>
  <c r="G30" i="8"/>
  <c r="O30" i="4"/>
  <c r="N30" i="4"/>
  <c r="M30" i="4"/>
  <c r="L30" i="4"/>
  <c r="K30" i="4"/>
  <c r="J30" i="4"/>
  <c r="I30" i="4"/>
  <c r="H30" i="4"/>
  <c r="G30" i="4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U31" i="2"/>
  <c r="S31" i="2"/>
  <c r="T31" i="2"/>
  <c r="R31" i="2"/>
  <c r="Q31" i="2"/>
  <c r="P31" i="2"/>
  <c r="O31" i="2"/>
  <c r="N31" i="2"/>
  <c r="M31" i="2"/>
  <c r="J31" i="2"/>
  <c r="I31" i="2"/>
  <c r="H31" i="2"/>
  <c r="G31" i="2"/>
  <c r="C21" i="8"/>
  <c r="C21" i="4"/>
  <c r="C21" i="2"/>
  <c r="C20" i="8"/>
  <c r="K19" i="8"/>
  <c r="C19" i="8"/>
  <c r="K18" i="8"/>
  <c r="C18" i="8"/>
  <c r="K17" i="8"/>
  <c r="C17" i="8"/>
  <c r="K16" i="8"/>
  <c r="K15" i="8"/>
  <c r="C15" i="8"/>
  <c r="L19" i="2"/>
  <c r="L18" i="2"/>
  <c r="L17" i="2"/>
  <c r="L16" i="2"/>
  <c r="L15" i="2"/>
  <c r="G20" i="3"/>
  <c r="G19" i="3"/>
  <c r="Q18" i="3"/>
  <c r="G18" i="3"/>
  <c r="Q17" i="3"/>
  <c r="G17" i="3"/>
  <c r="Q16" i="3"/>
  <c r="G16" i="3"/>
  <c r="Q15" i="3"/>
  <c r="G15" i="3"/>
  <c r="C20" i="4"/>
  <c r="C19" i="4"/>
  <c r="K18" i="4"/>
  <c r="C18" i="4"/>
  <c r="K17" i="4"/>
  <c r="C17" i="4"/>
  <c r="K16" i="4"/>
  <c r="C16" i="4"/>
  <c r="K15" i="4"/>
  <c r="C15" i="4"/>
  <c r="C15" i="2"/>
  <c r="C16" i="2"/>
  <c r="C17" i="2"/>
  <c r="C18" i="2"/>
  <c r="C19" i="2"/>
  <c r="C20" i="2"/>
  <c r="B13" i="1" l="1"/>
  <c r="J9" i="1"/>
  <c r="B11" i="1"/>
  <c r="J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Hilmir Omarsson</author>
    <author>Camilla Hojsted</author>
  </authors>
  <commentList>
    <comment ref="B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Rapportmodtager:
</t>
        </r>
        <r>
          <rPr>
            <sz val="9"/>
            <color indexed="81"/>
            <rFont val="Tahoma"/>
            <family val="2"/>
          </rPr>
          <t xml:space="preserve">Såfremt der er flere rapportmodtagere, adskilles mailadresserne med semikolon ;
</t>
        </r>
        <r>
          <rPr>
            <b/>
            <sz val="9"/>
            <color indexed="81"/>
            <rFont val="Tahoma"/>
            <family val="2"/>
          </rPr>
          <t xml:space="preserve">Fakturamodtager:
</t>
        </r>
        <r>
          <rPr>
            <sz val="9"/>
            <color indexed="81"/>
            <rFont val="Tahoma"/>
            <family val="2"/>
          </rPr>
          <t>Her udfyldes betalers EAN nummer eller fakturamail.</t>
        </r>
      </text>
    </comment>
    <comment ref="B32" authorId="1" shapeId="0" xr:uid="{00000000-0006-0000-0000-000002000000}">
      <text>
        <r>
          <rPr>
            <sz val="9"/>
            <color indexed="81"/>
            <rFont val="Tahoma"/>
            <family val="2"/>
          </rPr>
          <t>Fakturamodtagerens personreference til brug for elektronisk fakturering.</t>
        </r>
      </text>
    </comment>
    <comment ref="B33" authorId="1" shapeId="0" xr:uid="{00000000-0006-0000-0000-000003000000}">
      <text>
        <r>
          <rPr>
            <sz val="9"/>
            <color indexed="81"/>
            <rFont val="Tahoma"/>
            <family val="2"/>
          </rPr>
          <t>Yderligere reference på fakturaen. Lokalitetsnr. og lokalitetsnavn bliver altid påført fakturaen.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Hilmir Omarsson</author>
  </authors>
  <commentList>
    <comment ref="P30" authorId="0" shapeId="0" xr:uid="{00000000-0006-0000-0400-000001000000}">
      <text>
        <r>
          <rPr>
            <sz val="9"/>
            <color indexed="81"/>
            <rFont val="Tahoma"/>
            <family val="2"/>
          </rPr>
          <t>Luftvolume samt PrøvestedsID skal udfyldes for alle prøver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Hilmir Omarsson</author>
  </authors>
  <commentList>
    <comment ref="P30" authorId="0" shapeId="0" xr:uid="{00000000-0006-0000-0500-000001000000}">
      <text>
        <r>
          <rPr>
            <sz val="9"/>
            <color indexed="81"/>
            <rFont val="Tahoma"/>
            <family val="2"/>
          </rPr>
          <t>PrøvestedsID samt Start- og Sluttid skal angives for alle prøver.</t>
        </r>
      </text>
    </comment>
  </commentList>
</comments>
</file>

<file path=xl/sharedStrings.xml><?xml version="1.0" encoding="utf-8"?>
<sst xmlns="http://schemas.openxmlformats.org/spreadsheetml/2006/main" count="411" uniqueCount="197">
  <si>
    <t>Sagsnr.:</t>
  </si>
  <si>
    <t>Adresse:</t>
  </si>
  <si>
    <t>Bemærkninger:</t>
  </si>
  <si>
    <t>Labnr.</t>
  </si>
  <si>
    <t>Andet</t>
  </si>
  <si>
    <t>Prøvetager:</t>
  </si>
  <si>
    <t>Udtagningsdato:</t>
  </si>
  <si>
    <t>Rekvisitionsdato:</t>
  </si>
  <si>
    <t>Analyserekvisition VAND</t>
  </si>
  <si>
    <t>ICP pk: Pb, Cd, Cr, Cu, Ni, Zn (5543)</t>
  </si>
  <si>
    <t>Chlorerede opløsningsmidler (5845)</t>
  </si>
  <si>
    <t>PAH'er 16 stoffer (5679)</t>
  </si>
  <si>
    <t>KULRØR</t>
  </si>
  <si>
    <t>ORSA-rør</t>
  </si>
  <si>
    <t>Chlorerede opløsningsmidler (5832)</t>
  </si>
  <si>
    <t>Chlorerede nedbrydningsprod (6316)</t>
  </si>
  <si>
    <t>Chlor.opl+nedbryd.prod, samme rør (5851)</t>
  </si>
  <si>
    <t>PID måling (5603)</t>
  </si>
  <si>
    <t>Analyserekvisition JORD</t>
  </si>
  <si>
    <t>Nedenstående oplysninger udfyldes på denne side og overføres automatisk til alle faneblade</t>
  </si>
  <si>
    <t xml:space="preserve"> </t>
  </si>
  <si>
    <t>Lokalitetsnavn:</t>
  </si>
  <si>
    <t>Lokalitetsnr.:</t>
  </si>
  <si>
    <t>Udtagningstidspunkt</t>
  </si>
  <si>
    <t xml:space="preserve">Fortsættes (sæt kryds) </t>
  </si>
  <si>
    <t>Bemærkninger og beskrivelse af prøver (klarhed, bundfald, fri fase ect.):</t>
  </si>
  <si>
    <t>Phenoler (5985)</t>
  </si>
  <si>
    <t>Phenoler og chlorphenoler (5984)</t>
  </si>
  <si>
    <t>PAH'er (Reflab 4:2008) og ICP pk. (6345)</t>
  </si>
  <si>
    <t>Kulbrinter, Reflab 1:2010 (6341)</t>
  </si>
  <si>
    <t>PAH'er, 7 stoffer (Reflab 4:2008) (6289)</t>
  </si>
  <si>
    <r>
      <rPr>
        <b/>
        <sz val="8"/>
        <rFont val="Arial"/>
        <family val="2"/>
      </rPr>
      <t>Jordpakke:</t>
    </r>
    <r>
      <rPr>
        <sz val="8"/>
        <rFont val="Arial"/>
        <family val="2"/>
      </rPr>
      <t xml:space="preserve"> Kulbrinter (Reflab 1:2010),</t>
    </r>
  </si>
  <si>
    <t>Sjælland</t>
  </si>
  <si>
    <t>Sjælland med kl. 0</t>
  </si>
  <si>
    <t>Aarhus</t>
  </si>
  <si>
    <t>Nordjylland</t>
  </si>
  <si>
    <t>Bekendtgørelse 1479, juli 2010</t>
  </si>
  <si>
    <t>Polære opløsningsmidler HS (6496)</t>
  </si>
  <si>
    <t>Optælling</t>
  </si>
  <si>
    <t>Hurtigst muligt (D)</t>
  </si>
  <si>
    <t>Ugentlig samlefaktura (J)</t>
  </si>
  <si>
    <t>Udfyldt</t>
  </si>
  <si>
    <t>Normal</t>
  </si>
  <si>
    <t>Forbeholdt ALS</t>
  </si>
  <si>
    <t>Kulbrinter og BTEXN, Reflab 1:2010 (6340)</t>
  </si>
  <si>
    <r>
      <t>Jordpakke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med BTEXN</t>
    </r>
    <r>
      <rPr>
        <sz val="8"/>
        <rFont val="Arial"/>
        <family val="2"/>
      </rPr>
      <t xml:space="preserve"> (6344)</t>
    </r>
  </si>
  <si>
    <r>
      <t xml:space="preserve">Måletype:
</t>
    </r>
    <r>
      <rPr>
        <sz val="9"/>
        <rFont val="Arial"/>
        <family val="2"/>
      </rPr>
      <t>Poreluft (P), Indeklima (I), Udeluft (U)</t>
    </r>
  </si>
  <si>
    <r>
      <t xml:space="preserve">Prøve ID 
</t>
    </r>
    <r>
      <rPr>
        <sz val="10"/>
        <rFont val="Arial"/>
        <family val="2"/>
      </rPr>
      <t>(Client Sample ID)</t>
    </r>
  </si>
  <si>
    <t>Canistertryk, start (Hg/psig)</t>
  </si>
  <si>
    <t>Canistertryk, slut (Hg/psig)</t>
  </si>
  <si>
    <t>SC00431</t>
  </si>
  <si>
    <t>FCR00366</t>
  </si>
  <si>
    <t>Prøvetagning, start (dato)</t>
  </si>
  <si>
    <t>Prøvetagning, slut (dato)</t>
  </si>
  <si>
    <t>Prøvetagning, start (tidspunkt)</t>
  </si>
  <si>
    <t>Prøvetagning, slut (tidspunkt)</t>
  </si>
  <si>
    <t>x</t>
  </si>
  <si>
    <t>Chlorerede opl. og nedbrydning (6629)</t>
  </si>
  <si>
    <t>Individuel certificering (9430,51)</t>
  </si>
  <si>
    <t>Eksempel</t>
  </si>
  <si>
    <t>I</t>
  </si>
  <si>
    <t>Udstyr</t>
  </si>
  <si>
    <t>Prøvetagningsperiode</t>
  </si>
  <si>
    <t>Tryk</t>
  </si>
  <si>
    <t>Analyser</t>
  </si>
  <si>
    <t>*Analysetid regnes efter ankomst af canister til ALS USA</t>
  </si>
  <si>
    <t>Analysetid*:</t>
  </si>
  <si>
    <r>
      <t>Flow Controller ID (FC</t>
    </r>
    <r>
      <rPr>
        <u/>
        <sz val="9"/>
        <rFont val="Arial"/>
        <family val="2"/>
      </rPr>
      <t>XXXXXX</t>
    </r>
    <r>
      <rPr>
        <sz val="9"/>
        <rFont val="Arial"/>
        <family val="2"/>
      </rPr>
      <t>)</t>
    </r>
  </si>
  <si>
    <r>
      <t>Canister ID (AS</t>
    </r>
    <r>
      <rPr>
        <u/>
        <sz val="9"/>
        <rFont val="Arial"/>
        <family val="2"/>
      </rPr>
      <t>XXXXX</t>
    </r>
    <r>
      <rPr>
        <sz val="9"/>
        <rFont val="Arial"/>
        <family val="2"/>
      </rPr>
      <t xml:space="preserve"> , SC</t>
    </r>
    <r>
      <rPr>
        <u/>
        <sz val="9"/>
        <rFont val="Arial"/>
        <family val="2"/>
      </rPr>
      <t>XXXXX</t>
    </r>
    <r>
      <rPr>
        <sz val="9"/>
        <rFont val="Arial"/>
        <family val="2"/>
      </rPr>
      <t>)</t>
    </r>
  </si>
  <si>
    <t>SCAN 75 VOC-stoffer (9430,00)</t>
  </si>
  <si>
    <t>DD.MM.ÅÅ</t>
  </si>
  <si>
    <t>TT:MM</t>
  </si>
  <si>
    <t>ALS afrapporterer max. 100 prøver pr. sag. Såfremt der fremsendes flere end 100 prøver samtidigt, udfyldes flere rekvisitioner.</t>
  </si>
  <si>
    <t>Emballage og prøveafhentning bestilles på:</t>
  </si>
  <si>
    <t>https://www.alsglobal.dk/transport-og-emballage</t>
  </si>
  <si>
    <t>ALS' prøvemodtagelse kan kontaktes på mail og telefon:</t>
  </si>
  <si>
    <t>Personreference:</t>
  </si>
  <si>
    <t>Telefonnummer:</t>
  </si>
  <si>
    <t>Fakturamodtager:</t>
  </si>
  <si>
    <t>Leveringstid:</t>
  </si>
  <si>
    <t>Normal:</t>
  </si>
  <si>
    <t>Hasteanalyse</t>
  </si>
  <si>
    <t>Hastetillæg 1</t>
  </si>
  <si>
    <t>Hastetillæg 2</t>
  </si>
  <si>
    <t>Firma:</t>
  </si>
  <si>
    <t>Postnr./By:</t>
  </si>
  <si>
    <t>Dag-til-dag (P12):</t>
  </si>
  <si>
    <t>Dag-til-dag (P9):</t>
  </si>
  <si>
    <t>Dag-til-dag</t>
  </si>
  <si>
    <t>Beskrivelse</t>
  </si>
  <si>
    <t>Dag-til-dag (P12)</t>
  </si>
  <si>
    <t>Dag-til-dag (P9)</t>
  </si>
  <si>
    <t>Levering efterfølgende hverdag kl. 12</t>
  </si>
  <si>
    <t>Levering efterfølgende hverdag kl. 9</t>
  </si>
  <si>
    <t>Analyserekvisition Regioner</t>
  </si>
  <si>
    <t>Fakturareference:</t>
  </si>
  <si>
    <t>Regionsbetegnelse</t>
  </si>
  <si>
    <t>ALS-betegnelse</t>
  </si>
  <si>
    <t>Leveringstid i henhold til tilbudsliste</t>
  </si>
  <si>
    <t xml:space="preserve"> Ved "Dag-til-dag" prøver skal analyserekvisitionen være hos ALS senest kl. 16.00, dog fredag kl. 15.30</t>
  </si>
  <si>
    <t>Definition af leveringstider</t>
  </si>
  <si>
    <t>2. JORD</t>
  </si>
  <si>
    <t>3. VAND</t>
  </si>
  <si>
    <t>1. STAMDATA</t>
  </si>
  <si>
    <t xml:space="preserve">Vi bestræber os på at levere den efterfølgende arbejdsdag, men levering anses for rettidig indtil 2. hverdag kl. 9 </t>
  </si>
  <si>
    <r>
      <rPr>
        <b/>
        <u/>
        <sz val="10"/>
        <rFont val="Arial"/>
        <family val="2"/>
      </rPr>
      <t>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info.hmb@alsglobal.com</t>
    </r>
  </si>
  <si>
    <r>
      <rPr>
        <b/>
        <u/>
        <sz val="10"/>
        <rFont val="Arial"/>
        <family val="2"/>
      </rPr>
      <t>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4925 0770</t>
    </r>
  </si>
  <si>
    <t>Kulbrinter og BTEXN (6675)</t>
  </si>
  <si>
    <t>Chlorerede opl. + nedbrydningsprod. (6333)</t>
  </si>
  <si>
    <t>Chlorerede nedbrydningsprodukter (5844)</t>
  </si>
  <si>
    <t>Kulbrinter+BTEXN+chlor.opl. (6702)</t>
  </si>
  <si>
    <t>Kulbrinter + BTEXN + chlor.opl. + nedbr. (6703)</t>
  </si>
  <si>
    <t>Kulbrinter + BTEXN + C9 &amp; C10 (6690)</t>
  </si>
  <si>
    <t>Chlorerede opløsningsmidler (6691)</t>
  </si>
  <si>
    <t>Kulb+BTEXN+C9&amp;C10+chlor.opl. (6694)</t>
  </si>
  <si>
    <t>Chlorerede nedbrydningsprod (6692)</t>
  </si>
  <si>
    <t>Polære opløsningsmidler (6696)</t>
  </si>
  <si>
    <t>Freon (11, 12, 21, 31, 113, 133a) (6695)</t>
  </si>
  <si>
    <t>Kulbrinter + BTEXN + C9 &amp; C10 (6700)</t>
  </si>
  <si>
    <t>Kulb + BTEXN + C9&amp;C10 + chlor.opl. (6701)</t>
  </si>
  <si>
    <t>PrøvestedID 
(boringsnr/DGU/
prøvestedsnavn)</t>
  </si>
  <si>
    <t>Kontaktperson:</t>
  </si>
  <si>
    <t>Filternr.</t>
  </si>
  <si>
    <t>DGU</t>
  </si>
  <si>
    <t>B.nr.</t>
  </si>
  <si>
    <t>PrøvestedsID</t>
  </si>
  <si>
    <t>DGU - Filterrør</t>
  </si>
  <si>
    <t>Dybde m u.t.</t>
  </si>
  <si>
    <t>Modtryk (mbar)</t>
  </si>
  <si>
    <t>Flow (l/min)</t>
  </si>
  <si>
    <t>Luftvolume (l)</t>
  </si>
  <si>
    <t>PrøvestedID</t>
  </si>
  <si>
    <t>H-rør</t>
  </si>
  <si>
    <t>R-rør</t>
  </si>
  <si>
    <t>Passiv måling</t>
  </si>
  <si>
    <t>Aktiv måling</t>
  </si>
  <si>
    <t>ATD-rør, vinylchlorid (5799)</t>
  </si>
  <si>
    <t>Opsamlingstid (min)</t>
  </si>
  <si>
    <t>Analyserekvisition LUFT, ORSARØR</t>
  </si>
  <si>
    <t>Analyserekvisition LUFT, KULRØR</t>
  </si>
  <si>
    <t>Analysetid:</t>
  </si>
  <si>
    <t>Analyserekvisition LUFT, ATD-RØR</t>
  </si>
  <si>
    <t>Analyserekvisitionen består af otte faneblade:</t>
  </si>
  <si>
    <t>Indleveringsdato:</t>
  </si>
  <si>
    <t>Rekvisition udfyldes med
ét ORSA-rør pr. linje</t>
  </si>
  <si>
    <t>Rekvisition udfyldes med 
ét kulrør pr. linje</t>
  </si>
  <si>
    <t>Kulbrinter, BTEXN og chlorerede (6366)</t>
  </si>
  <si>
    <t>Kulbrinter, BTEXN, chlor. og nedbr.(6708)</t>
  </si>
  <si>
    <t>Der kan kun vælges én leveringstid pr. matrix/ordre.</t>
  </si>
  <si>
    <t>Analyserekvisition LUFT, CANISTER</t>
  </si>
  <si>
    <t>Dybde
(m u.t.)</t>
  </si>
  <si>
    <t>Region:</t>
  </si>
  <si>
    <t>Hovedstaden</t>
  </si>
  <si>
    <t>Midtjylland</t>
  </si>
  <si>
    <t>Syddanmark</t>
  </si>
  <si>
    <t xml:space="preserve"> &lt;- Vælg fra
rullemenu</t>
  </si>
  <si>
    <t>Supplerende oplysninger</t>
  </si>
  <si>
    <t>Slut dato:</t>
  </si>
  <si>
    <t>Start dato:</t>
  </si>
  <si>
    <t>Opsamlingstid i timer (beregnes automatisk)</t>
  </si>
  <si>
    <t>Slut tid (f.eks. kl. 23:59)</t>
  </si>
  <si>
    <t>Start tid (f.eks.kl. 00:00)</t>
  </si>
  <si>
    <t>Start tid TT</t>
  </si>
  <si>
    <t>Start tid MM</t>
  </si>
  <si>
    <t>Slut tid TT</t>
  </si>
  <si>
    <t>Slut tid MM</t>
  </si>
  <si>
    <t>Dybde"-"</t>
  </si>
  <si>
    <t>Dybde"_"</t>
  </si>
  <si>
    <t>Dybde "-"</t>
  </si>
  <si>
    <t>Dybde "_"</t>
  </si>
  <si>
    <t>Volume "/"</t>
  </si>
  <si>
    <t>ffdsa</t>
  </si>
  <si>
    <t>fda</t>
  </si>
  <si>
    <t>Volume "-"</t>
  </si>
  <si>
    <t>Prøvens dybde i meter fra terræn til top af prøven</t>
  </si>
  <si>
    <t>Prøvens dybde i meter fra terræn til bund af prøven</t>
  </si>
  <si>
    <t>*Top</t>
  </si>
  <si>
    <t>Bund</t>
  </si>
  <si>
    <t>* Udtages prøven i én bestemt dybde, skrives dybden i feltet "Top"</t>
  </si>
  <si>
    <t>Månedlig samlefaktura (A)</t>
  </si>
  <si>
    <t>Fakturering:</t>
  </si>
  <si>
    <t>E-mail | EAN:</t>
  </si>
  <si>
    <t>Særlig aftale (S)</t>
  </si>
  <si>
    <t>Rekvisition udfyldes med
ét ATD-rør pr. linje</t>
  </si>
  <si>
    <t>Rekvisition udfyldes med 
én prøve pr. linje</t>
  </si>
  <si>
    <t>PFAS, 22 stoffer lav DL (6885)</t>
  </si>
  <si>
    <t>PFAS, 22 stoffer (6969)</t>
  </si>
  <si>
    <t>Chlorerede opløsningsmidler (6676)</t>
  </si>
  <si>
    <t>Chlor.opl. + nedbrydningsprod. (6678)</t>
  </si>
  <si>
    <r>
      <t xml:space="preserve">Den udfyldte analyserekvisition mailes til </t>
    </r>
    <r>
      <rPr>
        <b/>
        <u/>
        <sz val="10"/>
        <color rgb="FF303030"/>
        <rFont val="Arial"/>
        <family val="2"/>
      </rPr>
      <t>info.hmb@alsglobal.com</t>
    </r>
    <r>
      <rPr>
        <b/>
        <sz val="10"/>
        <color rgb="FF303030"/>
        <rFont val="Arial"/>
        <family val="2"/>
      </rPr>
      <t xml:space="preserve"> i Excel-format</t>
    </r>
  </si>
  <si>
    <t>Version 06.02.2024</t>
  </si>
  <si>
    <t>Rekvirent:</t>
  </si>
  <si>
    <t>Prøver skal rekvireres gennem ARA. Denne rekvisition benyttes kun ved særlig aftale.</t>
  </si>
  <si>
    <t>4. LUFT, KULRØR</t>
  </si>
  <si>
    <t>5. LUFT, ORSARØR</t>
  </si>
  <si>
    <t>6. LUFT, ATD-RØR</t>
  </si>
  <si>
    <t>7. LUFT, CANISTER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</si>
</sst>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0"/>
    <numFmt numFmtId="166" formatCode="dd\.mm\.yy;@"/>
  </numFmts>
  <fonts count="40" x14ac:knownFonts="1">
    <font>
      <sz val="10"/>
      <name val="Arial"/>
    </font>
    <font>
      <sz val="10"/>
      <name val="Univers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5"/>
      <color rgb="FF00B050"/>
      <name val="Arial"/>
      <family val="2"/>
    </font>
    <font>
      <b/>
      <sz val="10"/>
      <color rgb="FFF37021"/>
      <name val="Arial"/>
      <family val="2"/>
    </font>
    <font>
      <b/>
      <sz val="10"/>
      <color theme="9" tint="-0.249977111117893"/>
      <name val="Arial"/>
      <family val="2"/>
    </font>
    <font>
      <b/>
      <sz val="8"/>
      <color rgb="FFF37021"/>
      <name val="Arial"/>
      <family val="2"/>
    </font>
    <font>
      <b/>
      <sz val="11"/>
      <color rgb="FF002060"/>
      <name val="Lucida Sans"/>
      <family val="2"/>
    </font>
    <font>
      <sz val="9"/>
      <name val="Univers"/>
      <family val="2"/>
    </font>
    <font>
      <sz val="8"/>
      <name val="Univers"/>
      <family val="2"/>
    </font>
    <font>
      <u/>
      <sz val="9"/>
      <name val="Arial"/>
      <family val="2"/>
    </font>
    <font>
      <b/>
      <sz val="8"/>
      <name val="Univers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b/>
      <sz val="5"/>
      <name val="Arial"/>
      <family val="2"/>
    </font>
    <font>
      <b/>
      <sz val="20"/>
      <color theme="0"/>
      <name val="Arial"/>
      <family val="2"/>
    </font>
    <font>
      <b/>
      <sz val="13"/>
      <color rgb="FF005387"/>
      <name val="Arial"/>
      <family val="2"/>
    </font>
    <font>
      <sz val="10"/>
      <color theme="1"/>
      <name val="Arial"/>
      <family val="2"/>
    </font>
    <font>
      <b/>
      <sz val="5"/>
      <color rgb="FF00B050"/>
      <name val="Arial"/>
      <family val="2"/>
    </font>
    <font>
      <b/>
      <sz val="10"/>
      <color rgb="FF00B050"/>
      <name val="Arial"/>
      <family val="2"/>
    </font>
    <font>
      <sz val="8"/>
      <color theme="0"/>
      <name val="Arial"/>
      <family val="2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b/>
      <sz val="10"/>
      <color rgb="FF303030"/>
      <name val="Arial"/>
      <family val="2"/>
    </font>
    <font>
      <sz val="10"/>
      <color rgb="FF303030"/>
      <name val="Arial"/>
      <family val="2"/>
    </font>
    <font>
      <b/>
      <u/>
      <sz val="10"/>
      <color rgb="FF303030"/>
      <name val="Arial"/>
      <family val="2"/>
    </font>
    <font>
      <sz val="8"/>
      <color rgb="FFFFBC03"/>
      <name val="Arial"/>
      <family val="2"/>
    </font>
    <font>
      <b/>
      <u/>
      <sz val="12"/>
      <color rgb="FFD600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CAB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8" fillId="0" borderId="0"/>
  </cellStyleXfs>
  <cellXfs count="547">
    <xf numFmtId="0" fontId="0" fillId="0" borderId="0" xfId="0"/>
    <xf numFmtId="0" fontId="0" fillId="0" borderId="0" xfId="0" applyFill="1" applyProtection="1"/>
    <xf numFmtId="0" fontId="0" fillId="0" borderId="1" xfId="0" applyFill="1" applyBorder="1" applyAlignment="1" applyProtection="1">
      <alignment horizontal="center"/>
    </xf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3" xfId="0" applyFill="1" applyBorder="1" applyProtection="1"/>
    <xf numFmtId="0" fontId="0" fillId="0" borderId="8" xfId="0" applyFill="1" applyBorder="1" applyProtection="1"/>
    <xf numFmtId="0" fontId="8" fillId="0" borderId="11" xfId="0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8" fillId="0" borderId="0" xfId="0" applyFont="1"/>
    <xf numFmtId="0" fontId="8" fillId="0" borderId="14" xfId="0" applyFont="1" applyFill="1" applyBorder="1" applyAlignment="1" applyProtection="1">
      <alignment horizontal="center" vertical="center"/>
      <protection locked="0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 textRotation="90"/>
      <protection locked="0"/>
    </xf>
    <xf numFmtId="0" fontId="3" fillId="0" borderId="15" xfId="0" applyFont="1" applyFill="1" applyBorder="1" applyAlignment="1" applyProtection="1">
      <alignment horizontal="center" vertical="center" textRotation="90"/>
      <protection locked="0"/>
    </xf>
    <xf numFmtId="0" fontId="3" fillId="0" borderId="9" xfId="0" applyFont="1" applyFill="1" applyBorder="1" applyAlignment="1" applyProtection="1">
      <alignment horizontal="center" vertical="center" textRotation="90"/>
      <protection locked="0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/>
    <xf numFmtId="0" fontId="1" fillId="0" borderId="14" xfId="0" applyFont="1" applyFill="1" applyBorder="1" applyAlignment="1" applyProtection="1">
      <alignment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center" vertical="center" wrapText="1"/>
      <protection locked="0"/>
    </xf>
    <xf numFmtId="0" fontId="17" fillId="0" borderId="13" xfId="0" applyFont="1" applyFill="1" applyBorder="1" applyAlignment="1" applyProtection="1">
      <alignment vertical="center" wrapText="1"/>
      <protection locked="0"/>
    </xf>
    <xf numFmtId="0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4" xfId="0" applyNumberFormat="1" applyFont="1" applyFill="1" applyBorder="1" applyAlignment="1" applyProtection="1">
      <alignment horizontal="center" vertical="center"/>
      <protection locked="0"/>
    </xf>
    <xf numFmtId="2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/>
    </xf>
    <xf numFmtId="0" fontId="9" fillId="0" borderId="0" xfId="0" applyFont="1" applyFill="1" applyAlignment="1" applyProtection="1">
      <alignment horizontal="right"/>
    </xf>
    <xf numFmtId="0" fontId="2" fillId="0" borderId="6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8" fillId="0" borderId="0" xfId="0" applyFont="1" applyFill="1" applyBorder="1" applyAlignment="1" applyProtection="1">
      <alignment horizontal="left" indent="1"/>
    </xf>
    <xf numFmtId="0" fontId="28" fillId="0" borderId="0" xfId="0" applyFont="1" applyFill="1" applyAlignment="1" applyProtection="1">
      <alignment vertical="center"/>
    </xf>
    <xf numFmtId="0" fontId="28" fillId="0" borderId="6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49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0" borderId="9" xfId="0" applyNumberFormat="1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 textRotation="90"/>
      <protection locked="0"/>
    </xf>
    <xf numFmtId="2" fontId="2" fillId="0" borderId="15" xfId="0" applyNumberFormat="1" applyFont="1" applyFill="1" applyBorder="1" applyAlignment="1" applyProtection="1">
      <alignment horizontal="center" vertical="center"/>
      <protection locked="0"/>
    </xf>
    <xf numFmtId="2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8" fillId="0" borderId="14" xfId="0" applyFont="1" applyFill="1" applyBorder="1" applyAlignment="1" applyProtection="1">
      <alignment horizontal="center" vertical="center" textRotation="90"/>
      <protection locked="0"/>
    </xf>
    <xf numFmtId="0" fontId="8" fillId="0" borderId="13" xfId="0" applyFont="1" applyFill="1" applyBorder="1" applyAlignment="1" applyProtection="1">
      <alignment horizontal="center" vertical="center" textRotation="90"/>
      <protection locked="0"/>
    </xf>
    <xf numFmtId="0" fontId="8" fillId="0" borderId="15" xfId="0" applyFont="1" applyFill="1" applyBorder="1" applyAlignment="1" applyProtection="1">
      <alignment horizontal="center" vertical="center" textRotation="90"/>
      <protection locked="0"/>
    </xf>
    <xf numFmtId="0" fontId="23" fillId="0" borderId="0" xfId="0" applyFont="1" applyFill="1" applyBorder="1" applyAlignment="1" applyProtection="1">
      <alignment vertical="center" wrapText="1"/>
    </xf>
    <xf numFmtId="0" fontId="23" fillId="0" borderId="3" xfId="0" applyFont="1" applyFill="1" applyBorder="1" applyAlignment="1" applyProtection="1">
      <alignment vertical="center" wrapText="1"/>
    </xf>
    <xf numFmtId="0" fontId="32" fillId="0" borderId="3" xfId="0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/>
      <protection locked="0"/>
    </xf>
    <xf numFmtId="20" fontId="3" fillId="0" borderId="9" xfId="0" applyNumberFormat="1" applyFont="1" applyFill="1" applyBorder="1" applyAlignment="1" applyProtection="1">
      <alignment horizontal="center" vertical="center"/>
      <protection locked="0"/>
    </xf>
    <xf numFmtId="2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0" applyNumberFormat="1" applyFont="1" applyFill="1" applyBorder="1" applyAlignment="1" applyProtection="1">
      <alignment vertical="center"/>
      <protection locked="0"/>
    </xf>
    <xf numFmtId="49" fontId="8" fillId="0" borderId="16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0" fontId="0" fillId="0" borderId="11" xfId="0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wrapText="1"/>
    </xf>
    <xf numFmtId="0" fontId="0" fillId="0" borderId="9" xfId="0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0" fontId="0" fillId="0" borderId="2" xfId="0" applyFill="1" applyBorder="1" applyProtection="1"/>
    <xf numFmtId="0" fontId="11" fillId="0" borderId="0" xfId="0" applyFont="1" applyFill="1" applyProtection="1"/>
    <xf numFmtId="0" fontId="12" fillId="0" borderId="0" xfId="0" applyFont="1" applyFill="1" applyBorder="1" applyAlignment="1" applyProtection="1">
      <alignment horizontal="right"/>
    </xf>
    <xf numFmtId="0" fontId="26" fillId="0" borderId="0" xfId="0" applyFont="1" applyFill="1" applyBorder="1" applyAlignment="1" applyProtection="1"/>
    <xf numFmtId="0" fontId="0" fillId="0" borderId="3" xfId="0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left"/>
    </xf>
    <xf numFmtId="0" fontId="8" fillId="0" borderId="1" xfId="0" applyFont="1" applyFill="1" applyBorder="1" applyAlignment="1" applyProtection="1"/>
    <xf numFmtId="0" fontId="0" fillId="0" borderId="1" xfId="0" applyFill="1" applyBorder="1" applyAlignment="1" applyProtection="1"/>
    <xf numFmtId="0" fontId="2" fillId="0" borderId="5" xfId="0" applyFont="1" applyFill="1" applyBorder="1" applyAlignment="1" applyProtection="1">
      <alignment horizontal="left"/>
    </xf>
    <xf numFmtId="0" fontId="0" fillId="0" borderId="1" xfId="0" applyFill="1" applyBorder="1" applyProtection="1"/>
    <xf numFmtId="0" fontId="0" fillId="0" borderId="7" xfId="0" applyFill="1" applyBorder="1" applyProtection="1"/>
    <xf numFmtId="49" fontId="0" fillId="0" borderId="0" xfId="0" applyNumberFormat="1" applyFill="1" applyBorder="1" applyAlignment="1" applyProtection="1">
      <alignment horizontal="left"/>
    </xf>
    <xf numFmtId="49" fontId="0" fillId="0" borderId="0" xfId="0" applyNumberFormat="1" applyFill="1" applyBorder="1" applyProtection="1"/>
    <xf numFmtId="0" fontId="22" fillId="0" borderId="0" xfId="0" applyFont="1" applyFill="1" applyBorder="1" applyAlignment="1" applyProtection="1">
      <alignment horizontal="left"/>
    </xf>
    <xf numFmtId="0" fontId="22" fillId="0" borderId="3" xfId="0" applyFont="1" applyFill="1" applyBorder="1" applyProtection="1"/>
    <xf numFmtId="49" fontId="2" fillId="0" borderId="0" xfId="0" applyNumberFormat="1" applyFont="1" applyFill="1" applyBorder="1" applyProtection="1"/>
    <xf numFmtId="0" fontId="11" fillId="0" borderId="0" xfId="0" applyFont="1" applyFill="1" applyBorder="1" applyProtection="1"/>
    <xf numFmtId="0" fontId="0" fillId="0" borderId="5" xfId="0" applyFill="1" applyBorder="1" applyProtection="1"/>
    <xf numFmtId="0" fontId="29" fillId="0" borderId="0" xfId="1" applyFont="1" applyFill="1" applyBorder="1" applyAlignment="1" applyProtection="1">
      <alignment horizontal="left" indent="1"/>
    </xf>
    <xf numFmtId="0" fontId="10" fillId="0" borderId="0" xfId="1" applyFill="1" applyBorder="1" applyProtection="1"/>
    <xf numFmtId="0" fontId="10" fillId="0" borderId="0" xfId="1" applyFill="1" applyBorder="1" applyAlignment="1" applyProtection="1">
      <alignment horizontal="left" indent="1"/>
    </xf>
    <xf numFmtId="0" fontId="8" fillId="0" borderId="3" xfId="0" applyFont="1" applyFill="1" applyBorder="1" applyAlignment="1" applyProtection="1">
      <alignment vertical="top" wrapText="1"/>
    </xf>
    <xf numFmtId="0" fontId="8" fillId="0" borderId="6" xfId="0" applyFont="1" applyFill="1" applyBorder="1" applyAlignment="1" applyProtection="1">
      <alignment vertical="top" wrapText="1"/>
    </xf>
    <xf numFmtId="0" fontId="0" fillId="0" borderId="6" xfId="0" applyFill="1" applyBorder="1" applyAlignment="1" applyProtection="1"/>
    <xf numFmtId="0" fontId="0" fillId="0" borderId="6" xfId="0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left" indent="1"/>
    </xf>
    <xf numFmtId="0" fontId="2" fillId="0" borderId="1" xfId="0" applyFont="1" applyFill="1" applyBorder="1" applyAlignment="1" applyProtection="1">
      <alignment horizontal="left" indent="1"/>
    </xf>
    <xf numFmtId="0" fontId="2" fillId="0" borderId="2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 vertical="top" indent="1"/>
    </xf>
    <xf numFmtId="0" fontId="4" fillId="0" borderId="0" xfId="0" applyFont="1" applyFill="1" applyBorder="1" applyAlignment="1" applyProtection="1">
      <alignment horizontal="center" textRotation="90"/>
    </xf>
    <xf numFmtId="0" fontId="13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left" vertical="center" indent="1"/>
    </xf>
    <xf numFmtId="0" fontId="3" fillId="0" borderId="7" xfId="0" applyFont="1" applyFill="1" applyBorder="1" applyAlignment="1" applyProtection="1">
      <alignment horizontal="left" vertical="center" indent="1"/>
    </xf>
    <xf numFmtId="0" fontId="3" fillId="0" borderId="6" xfId="0" applyFont="1" applyFill="1" applyBorder="1" applyAlignment="1" applyProtection="1">
      <alignment horizontal="left" indent="1"/>
    </xf>
    <xf numFmtId="0" fontId="3" fillId="0" borderId="6" xfId="0" applyFont="1" applyFill="1" applyBorder="1" applyAlignment="1" applyProtection="1">
      <alignment horizontal="left" vertical="center" indent="1"/>
    </xf>
    <xf numFmtId="0" fontId="3" fillId="0" borderId="6" xfId="0" applyFont="1" applyFill="1" applyBorder="1" applyAlignment="1" applyProtection="1">
      <alignment vertical="center"/>
    </xf>
    <xf numFmtId="0" fontId="0" fillId="0" borderId="4" xfId="0" applyFill="1" applyBorder="1" applyProtection="1"/>
    <xf numFmtId="0" fontId="2" fillId="0" borderId="1" xfId="0" applyFont="1" applyFill="1" applyBorder="1" applyProtection="1"/>
    <xf numFmtId="0" fontId="0" fillId="0" borderId="16" xfId="0" applyFill="1" applyBorder="1" applyAlignment="1" applyProtection="1"/>
    <xf numFmtId="0" fontId="4" fillId="2" borderId="9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/>
    </xf>
    <xf numFmtId="49" fontId="0" fillId="0" borderId="0" xfId="0" applyNumberFormat="1" applyFill="1" applyBorder="1" applyAlignment="1" applyProtection="1"/>
    <xf numFmtId="49" fontId="0" fillId="0" borderId="0" xfId="0" applyNumberForma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 indent="1"/>
    </xf>
    <xf numFmtId="0" fontId="0" fillId="0" borderId="6" xfId="0" applyFill="1" applyBorder="1" applyAlignment="1" applyProtection="1">
      <alignment horizontal="center"/>
    </xf>
    <xf numFmtId="49" fontId="2" fillId="0" borderId="16" xfId="0" applyNumberFormat="1" applyFont="1" applyFill="1" applyBorder="1" applyAlignment="1" applyProtection="1"/>
    <xf numFmtId="49" fontId="2" fillId="0" borderId="2" xfId="0" applyNumberFormat="1" applyFont="1" applyFill="1" applyBorder="1" applyAlignment="1" applyProtection="1">
      <alignment horizontal="left" indent="1"/>
    </xf>
    <xf numFmtId="0" fontId="9" fillId="0" borderId="0" xfId="0" applyFont="1" applyFill="1" applyAlignment="1" applyProtection="1"/>
    <xf numFmtId="0" fontId="2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/>
    <xf numFmtId="0" fontId="2" fillId="0" borderId="1" xfId="0" applyFont="1" applyFill="1" applyBorder="1" applyAlignment="1" applyProtection="1"/>
    <xf numFmtId="0" fontId="2" fillId="0" borderId="0" xfId="0" applyFont="1" applyFill="1" applyBorder="1" applyAlignment="1" applyProtection="1">
      <alignment horizontal="left" vertical="center" indent="1"/>
    </xf>
    <xf numFmtId="0" fontId="2" fillId="0" borderId="5" xfId="0" applyFont="1" applyFill="1" applyBorder="1" applyProtection="1"/>
    <xf numFmtId="0" fontId="0" fillId="0" borderId="0" xfId="0" applyFill="1" applyAlignment="1" applyProtection="1">
      <alignment horizontal="left"/>
    </xf>
    <xf numFmtId="0" fontId="3" fillId="0" borderId="8" xfId="0" applyFont="1" applyFill="1" applyBorder="1" applyAlignment="1" applyProtection="1">
      <alignment horizontal="left" indent="1"/>
    </xf>
    <xf numFmtId="14" fontId="8" fillId="0" borderId="16" xfId="0" applyNumberFormat="1" applyFont="1" applyFill="1" applyBorder="1" applyAlignment="1" applyProtection="1"/>
    <xf numFmtId="14" fontId="0" fillId="0" borderId="16" xfId="0" applyNumberFormat="1" applyFill="1" applyBorder="1" applyAlignment="1" applyProtection="1"/>
    <xf numFmtId="0" fontId="9" fillId="0" borderId="0" xfId="0" applyFont="1" applyFill="1" applyBorder="1" applyAlignment="1" applyProtection="1"/>
    <xf numFmtId="0" fontId="0" fillId="0" borderId="5" xfId="0" applyFill="1" applyBorder="1" applyAlignment="1" applyProtection="1"/>
    <xf numFmtId="0" fontId="8" fillId="0" borderId="3" xfId="0" applyFont="1" applyFill="1" applyBorder="1" applyAlignment="1" applyProtection="1"/>
    <xf numFmtId="0" fontId="2" fillId="0" borderId="5" xfId="0" applyFont="1" applyFill="1" applyBorder="1" applyAlignment="1" applyProtection="1"/>
    <xf numFmtId="0" fontId="0" fillId="0" borderId="3" xfId="0" applyFill="1" applyBorder="1" applyAlignment="1" applyProtection="1">
      <alignment horizontal="center"/>
    </xf>
    <xf numFmtId="0" fontId="2" fillId="0" borderId="4" xfId="0" applyFont="1" applyFill="1" applyBorder="1" applyAlignment="1" applyProtection="1"/>
    <xf numFmtId="0" fontId="8" fillId="0" borderId="0" xfId="0" applyFont="1" applyFill="1" applyBorder="1" applyAlignment="1" applyProtection="1">
      <alignment textRotation="90"/>
    </xf>
    <xf numFmtId="0" fontId="0" fillId="0" borderId="0" xfId="0" applyFill="1" applyBorder="1" applyAlignment="1" applyProtection="1">
      <alignment textRotation="90"/>
    </xf>
    <xf numFmtId="0" fontId="22" fillId="0" borderId="0" xfId="0" applyFont="1" applyFill="1" applyBorder="1" applyProtection="1"/>
    <xf numFmtId="165" fontId="0" fillId="0" borderId="0" xfId="0" applyNumberFormat="1" applyFill="1" applyProtection="1"/>
    <xf numFmtId="1" fontId="8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left" indent="1"/>
    </xf>
    <xf numFmtId="0" fontId="2" fillId="0" borderId="3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textRotation="90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164" fontId="0" fillId="0" borderId="0" xfId="0" applyNumberForma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vertical="center" wrapText="1"/>
    </xf>
    <xf numFmtId="2" fontId="0" fillId="0" borderId="0" xfId="0" applyNumberFormat="1" applyFill="1" applyBorder="1" applyProtection="1"/>
    <xf numFmtId="0" fontId="2" fillId="0" borderId="1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vertical="center"/>
    </xf>
    <xf numFmtId="0" fontId="4" fillId="2" borderId="28" xfId="0" applyFont="1" applyFill="1" applyBorder="1" applyAlignment="1" applyProtection="1">
      <alignment vertical="center"/>
    </xf>
    <xf numFmtId="0" fontId="4" fillId="2" borderId="29" xfId="0" applyFont="1" applyFill="1" applyBorder="1" applyAlignment="1" applyProtection="1">
      <alignment vertical="center"/>
    </xf>
    <xf numFmtId="0" fontId="7" fillId="3" borderId="9" xfId="0" applyFont="1" applyFill="1" applyBorder="1" applyAlignment="1" applyProtection="1">
      <alignment horizontal="left" vertical="center"/>
    </xf>
    <xf numFmtId="0" fontId="17" fillId="3" borderId="13" xfId="0" applyFont="1" applyFill="1" applyBorder="1" applyAlignment="1" applyProtection="1">
      <alignment horizontal="center" vertical="center" wrapText="1"/>
    </xf>
    <xf numFmtId="0" fontId="18" fillId="3" borderId="14" xfId="0" applyFont="1" applyFill="1" applyBorder="1" applyAlignment="1" applyProtection="1">
      <alignment horizontal="center" vertical="center" wrapText="1"/>
    </xf>
    <xf numFmtId="0" fontId="3" fillId="3" borderId="14" xfId="0" applyNumberFormat="1" applyFont="1" applyFill="1" applyBorder="1" applyAlignment="1" applyProtection="1">
      <alignment horizontal="center" vertical="center"/>
    </xf>
    <xf numFmtId="0" fontId="3" fillId="3" borderId="15" xfId="0" applyNumberFormat="1" applyFont="1" applyFill="1" applyBorder="1" applyAlignment="1" applyProtection="1">
      <alignment horizontal="center" vertical="center"/>
    </xf>
    <xf numFmtId="49" fontId="8" fillId="3" borderId="14" xfId="0" applyNumberFormat="1" applyFont="1" applyFill="1" applyBorder="1" applyAlignment="1" applyProtection="1">
      <alignment horizontal="center" vertical="center"/>
    </xf>
    <xf numFmtId="2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5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wrapText="1"/>
    </xf>
    <xf numFmtId="0" fontId="2" fillId="0" borderId="18" xfId="0" applyFont="1" applyFill="1" applyBorder="1" applyAlignment="1" applyProtection="1">
      <alignment wrapText="1"/>
    </xf>
    <xf numFmtId="0" fontId="2" fillId="0" borderId="11" xfId="0" applyFont="1" applyFill="1" applyBorder="1" applyAlignment="1" applyProtection="1">
      <alignment wrapText="1"/>
    </xf>
    <xf numFmtId="0" fontId="36" fillId="6" borderId="2" xfId="0" applyFont="1" applyFill="1" applyBorder="1" applyProtection="1"/>
    <xf numFmtId="0" fontId="9" fillId="0" borderId="0" xfId="0" applyFont="1" applyFill="1" applyAlignment="1" applyProtection="1">
      <alignment vertical="center"/>
    </xf>
    <xf numFmtId="0" fontId="39" fillId="0" borderId="4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/>
    </xf>
    <xf numFmtId="0" fontId="39" fillId="0" borderId="5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center" vertical="top" wrapText="1"/>
    </xf>
    <xf numFmtId="0" fontId="38" fillId="0" borderId="3" xfId="0" applyFont="1" applyFill="1" applyBorder="1" applyAlignment="1" applyProtection="1">
      <alignment horizontal="center" vertical="top" wrapText="1"/>
    </xf>
    <xf numFmtId="0" fontId="38" fillId="0" borderId="6" xfId="0" applyFont="1" applyFill="1" applyBorder="1" applyAlignment="1" applyProtection="1">
      <alignment horizontal="center" vertical="top" wrapText="1"/>
    </xf>
    <xf numFmtId="0" fontId="38" fillId="0" borderId="7" xfId="0" applyFont="1" applyFill="1" applyBorder="1" applyAlignment="1" applyProtection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left" vertical="center" indent="1"/>
    </xf>
    <xf numFmtId="0" fontId="2" fillId="4" borderId="6" xfId="0" applyFont="1" applyFill="1" applyBorder="1" applyAlignment="1" applyProtection="1">
      <alignment horizontal="left" vertical="center" indent="1"/>
    </xf>
    <xf numFmtId="0" fontId="8" fillId="0" borderId="9" xfId="0" applyFont="1" applyFill="1" applyBorder="1" applyAlignment="1" applyProtection="1">
      <alignment vertical="top"/>
    </xf>
    <xf numFmtId="0" fontId="8" fillId="0" borderId="21" xfId="0" applyFont="1" applyFill="1" applyBorder="1" applyAlignment="1" applyProtection="1">
      <alignment horizontal="left"/>
      <protection locked="0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18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left" vertical="top" wrapText="1"/>
    </xf>
    <xf numFmtId="0" fontId="25" fillId="5" borderId="9" xfId="0" applyFont="1" applyFill="1" applyBorder="1" applyAlignment="1" applyProtection="1">
      <alignment horizontal="left" vertical="top"/>
    </xf>
    <xf numFmtId="0" fontId="25" fillId="5" borderId="9" xfId="0" applyFont="1" applyFill="1" applyBorder="1" applyAlignment="1" applyProtection="1">
      <alignment vertical="top"/>
    </xf>
    <xf numFmtId="0" fontId="25" fillId="5" borderId="13" xfId="0" applyFont="1" applyFill="1" applyBorder="1" applyAlignment="1" applyProtection="1">
      <alignment horizontal="left" vertical="top"/>
    </xf>
    <xf numFmtId="0" fontId="25" fillId="5" borderId="18" xfId="0" applyFont="1" applyFill="1" applyBorder="1" applyAlignment="1" applyProtection="1">
      <alignment horizontal="left" vertical="top"/>
    </xf>
    <xf numFmtId="0" fontId="25" fillId="5" borderId="11" xfId="0" applyFont="1" applyFill="1" applyBorder="1" applyAlignment="1" applyProtection="1">
      <alignment horizontal="left" vertical="top"/>
    </xf>
    <xf numFmtId="0" fontId="8" fillId="0" borderId="13" xfId="0" applyFont="1" applyFill="1" applyBorder="1" applyAlignment="1" applyProtection="1">
      <alignment horizontal="left" vertical="top"/>
    </xf>
    <xf numFmtId="0" fontId="8" fillId="0" borderId="18" xfId="0" applyFont="1" applyFill="1" applyBorder="1" applyAlignment="1" applyProtection="1">
      <alignment horizontal="left" vertical="top"/>
    </xf>
    <xf numFmtId="0" fontId="8" fillId="0" borderId="11" xfId="0" applyFont="1" applyFill="1" applyBorder="1" applyAlignment="1" applyProtection="1">
      <alignment horizontal="left" vertical="top"/>
    </xf>
    <xf numFmtId="0" fontId="8" fillId="0" borderId="9" xfId="0" applyFont="1" applyFill="1" applyBorder="1" applyAlignment="1" applyProtection="1">
      <alignment horizontal="left" vertical="top"/>
    </xf>
    <xf numFmtId="0" fontId="35" fillId="6" borderId="2" xfId="0" applyFont="1" applyFill="1" applyBorder="1" applyAlignment="1" applyProtection="1">
      <alignment horizontal="center" vertical="top"/>
    </xf>
    <xf numFmtId="0" fontId="35" fillId="6" borderId="0" xfId="0" applyFont="1" applyFill="1" applyBorder="1" applyAlignment="1" applyProtection="1">
      <alignment horizontal="center" vertical="top"/>
    </xf>
    <xf numFmtId="0" fontId="35" fillId="6" borderId="3" xfId="0" applyFont="1" applyFill="1" applyBorder="1" applyAlignment="1" applyProtection="1">
      <alignment horizontal="center" vertical="top"/>
    </xf>
    <xf numFmtId="0" fontId="8" fillId="0" borderId="19" xfId="0" applyFont="1" applyFill="1" applyBorder="1" applyAlignment="1" applyProtection="1">
      <alignment horizontal="left"/>
      <protection locked="0"/>
    </xf>
    <xf numFmtId="0" fontId="35" fillId="6" borderId="2" xfId="0" applyFont="1" applyFill="1" applyBorder="1" applyAlignment="1" applyProtection="1">
      <alignment horizontal="center"/>
    </xf>
    <xf numFmtId="0" fontId="35" fillId="6" borderId="0" xfId="0" applyFont="1" applyFill="1" applyBorder="1" applyAlignment="1" applyProtection="1">
      <alignment horizontal="center"/>
    </xf>
    <xf numFmtId="0" fontId="35" fillId="6" borderId="3" xfId="0" applyFont="1" applyFill="1" applyBorder="1" applyAlignment="1" applyProtection="1">
      <alignment horizontal="center"/>
    </xf>
    <xf numFmtId="49" fontId="8" fillId="0" borderId="19" xfId="0" applyNumberFormat="1" applyFont="1" applyFill="1" applyBorder="1" applyAlignment="1" applyProtection="1">
      <alignment horizontal="left"/>
      <protection locked="0"/>
    </xf>
    <xf numFmtId="49" fontId="0" fillId="0" borderId="19" xfId="0" applyNumberFormat="1" applyFill="1" applyBorder="1" applyAlignment="1" applyProtection="1">
      <alignment horizontal="left"/>
      <protection locked="0"/>
    </xf>
    <xf numFmtId="49" fontId="8" fillId="0" borderId="19" xfId="1" applyNumberFormat="1" applyFont="1" applyFill="1" applyBorder="1" applyAlignment="1" applyProtection="1">
      <alignment horizontal="left"/>
      <protection locked="0"/>
    </xf>
    <xf numFmtId="0" fontId="8" fillId="0" borderId="20" xfId="0" applyFont="1" applyFill="1" applyBorder="1" applyAlignment="1" applyProtection="1">
      <alignment horizontal="left"/>
      <protection locked="0"/>
    </xf>
    <xf numFmtId="0" fontId="27" fillId="5" borderId="4" xfId="0" applyFont="1" applyFill="1" applyBorder="1" applyAlignment="1" applyProtection="1">
      <alignment horizontal="center" vertical="center"/>
    </xf>
    <xf numFmtId="0" fontId="27" fillId="5" borderId="1" xfId="0" applyFont="1" applyFill="1" applyBorder="1" applyAlignment="1" applyProtection="1">
      <alignment horizontal="center" vertical="center"/>
    </xf>
    <xf numFmtId="0" fontId="27" fillId="5" borderId="5" xfId="0" applyFont="1" applyFill="1" applyBorder="1" applyAlignment="1" applyProtection="1">
      <alignment horizontal="center" vertical="center"/>
    </xf>
    <xf numFmtId="0" fontId="27" fillId="5" borderId="8" xfId="0" applyFont="1" applyFill="1" applyBorder="1" applyAlignment="1" applyProtection="1">
      <alignment horizontal="center" vertical="center"/>
    </xf>
    <xf numFmtId="0" fontId="27" fillId="5" borderId="6" xfId="0" applyFont="1" applyFill="1" applyBorder="1" applyAlignment="1" applyProtection="1">
      <alignment horizontal="center" vertical="center"/>
    </xf>
    <xf numFmtId="0" fontId="27" fillId="5" borderId="7" xfId="0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center" wrapText="1"/>
    </xf>
    <xf numFmtId="0" fontId="38" fillId="0" borderId="3" xfId="0" applyFont="1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left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wrapText="1"/>
    </xf>
    <xf numFmtId="0" fontId="2" fillId="0" borderId="5" xfId="0" applyFont="1" applyFill="1" applyBorder="1" applyAlignment="1" applyProtection="1">
      <alignment horizontal="left" wrapText="1"/>
    </xf>
    <xf numFmtId="0" fontId="2" fillId="0" borderId="2" xfId="0" applyFont="1" applyFill="1" applyBorder="1" applyAlignment="1" applyProtection="1">
      <alignment horizontal="left" wrapText="1"/>
    </xf>
    <xf numFmtId="0" fontId="2" fillId="0" borderId="3" xfId="0" applyFont="1" applyFill="1" applyBorder="1" applyAlignment="1" applyProtection="1">
      <alignment horizontal="left" wrapText="1"/>
    </xf>
    <xf numFmtId="0" fontId="2" fillId="0" borderId="8" xfId="0" applyFont="1" applyFill="1" applyBorder="1" applyAlignment="1" applyProtection="1">
      <alignment horizontal="left" wrapText="1"/>
    </xf>
    <xf numFmtId="0" fontId="2" fillId="0" borderId="7" xfId="0" applyFont="1" applyFill="1" applyBorder="1" applyAlignment="1" applyProtection="1">
      <alignment horizontal="left" wrapText="1"/>
    </xf>
    <xf numFmtId="0" fontId="33" fillId="0" borderId="4" xfId="0" applyFont="1" applyFill="1" applyBorder="1" applyAlignment="1" applyProtection="1">
      <alignment horizontal="left" vertical="top" wrapText="1"/>
    </xf>
    <xf numFmtId="0" fontId="33" fillId="0" borderId="5" xfId="0" applyFont="1" applyFill="1" applyBorder="1" applyAlignment="1" applyProtection="1">
      <alignment horizontal="left" vertical="top" wrapText="1"/>
    </xf>
    <xf numFmtId="0" fontId="33" fillId="0" borderId="2" xfId="0" applyFont="1" applyFill="1" applyBorder="1" applyAlignment="1" applyProtection="1">
      <alignment horizontal="left" vertical="top" wrapText="1"/>
    </xf>
    <xf numFmtId="0" fontId="33" fillId="0" borderId="3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center" textRotation="90"/>
    </xf>
    <xf numFmtId="0" fontId="3" fillId="0" borderId="3" xfId="0" applyFont="1" applyFill="1" applyBorder="1" applyAlignment="1" applyProtection="1">
      <alignment horizontal="center" textRotation="90"/>
    </xf>
    <xf numFmtId="0" fontId="3" fillId="0" borderId="7" xfId="0" applyFont="1" applyFill="1" applyBorder="1" applyAlignment="1" applyProtection="1">
      <alignment horizontal="center" textRotation="90"/>
    </xf>
    <xf numFmtId="0" fontId="2" fillId="2" borderId="8" xfId="0" applyFont="1" applyFill="1" applyBorder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center" textRotation="90"/>
    </xf>
    <xf numFmtId="0" fontId="3" fillId="0" borderId="17" xfId="0" applyFont="1" applyFill="1" applyBorder="1" applyAlignment="1" applyProtection="1">
      <alignment horizontal="center" textRotation="90"/>
    </xf>
    <xf numFmtId="0" fontId="3" fillId="0" borderId="12" xfId="0" applyFont="1" applyFill="1" applyBorder="1" applyAlignment="1" applyProtection="1">
      <alignment horizontal="center" textRotation="90"/>
    </xf>
    <xf numFmtId="0" fontId="8" fillId="0" borderId="17" xfId="0" applyFont="1" applyFill="1" applyBorder="1" applyAlignment="1" applyProtection="1">
      <alignment horizontal="center" textRotation="90"/>
      <protection locked="0"/>
    </xf>
    <xf numFmtId="0" fontId="0" fillId="0" borderId="17" xfId="0" applyFill="1" applyBorder="1" applyAlignment="1" applyProtection="1">
      <alignment horizontal="center" textRotation="90"/>
      <protection locked="0"/>
    </xf>
    <xf numFmtId="0" fontId="0" fillId="0" borderId="12" xfId="0" applyFill="1" applyBorder="1" applyAlignment="1" applyProtection="1">
      <alignment horizontal="center" textRotation="90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2" xfId="0" applyFont="1" applyFill="1" applyBorder="1" applyAlignment="1" applyProtection="1">
      <alignment horizontal="left" vertical="top" indent="1"/>
      <protection locked="0"/>
    </xf>
    <xf numFmtId="0" fontId="8" fillId="0" borderId="0" xfId="0" applyFont="1" applyFill="1" applyBorder="1" applyAlignment="1" applyProtection="1">
      <alignment horizontal="left" vertical="top" indent="1"/>
      <protection locked="0"/>
    </xf>
    <xf numFmtId="0" fontId="8" fillId="0" borderId="3" xfId="0" applyFont="1" applyFill="1" applyBorder="1" applyAlignment="1" applyProtection="1">
      <alignment horizontal="left" vertical="top" indent="1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textRotation="90"/>
      <protection locked="0"/>
    </xf>
    <xf numFmtId="0" fontId="3" fillId="0" borderId="12" xfId="0" applyFont="1" applyFill="1" applyBorder="1" applyAlignment="1" applyProtection="1">
      <alignment horizontal="center" textRotation="90"/>
      <protection locked="0"/>
    </xf>
    <xf numFmtId="14" fontId="8" fillId="0" borderId="21" xfId="0" applyNumberFormat="1" applyFont="1" applyFill="1" applyBorder="1" applyAlignment="1" applyProtection="1">
      <alignment horizontal="left"/>
      <protection locked="0"/>
    </xf>
    <xf numFmtId="14" fontId="0" fillId="0" borderId="21" xfId="0" applyNumberFormat="1" applyFill="1" applyBorder="1" applyAlignment="1" applyProtection="1">
      <alignment horizontal="left"/>
      <protection locked="0"/>
    </xf>
    <xf numFmtId="0" fontId="2" fillId="0" borderId="18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left"/>
    </xf>
    <xf numFmtId="0" fontId="0" fillId="0" borderId="19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14" fontId="8" fillId="0" borderId="19" xfId="0" applyNumberFormat="1" applyFont="1" applyFill="1" applyBorder="1" applyAlignment="1" applyProtection="1">
      <alignment horizontal="left"/>
      <protection locked="0"/>
    </xf>
    <xf numFmtId="14" fontId="0" fillId="0" borderId="19" xfId="0" applyNumberFormat="1" applyFill="1" applyBorder="1" applyAlignment="1" applyProtection="1">
      <alignment horizontal="left"/>
      <protection locked="0"/>
    </xf>
    <xf numFmtId="0" fontId="8" fillId="0" borderId="12" xfId="0" applyFont="1" applyFill="1" applyBorder="1" applyAlignment="1" applyProtection="1">
      <alignment horizontal="center" textRotation="90"/>
      <protection locked="0"/>
    </xf>
    <xf numFmtId="0" fontId="0" fillId="0" borderId="20" xfId="0" applyFill="1" applyBorder="1" applyAlignment="1" applyProtection="1">
      <alignment horizontal="left"/>
    </xf>
    <xf numFmtId="0" fontId="8" fillId="0" borderId="20" xfId="0" applyFont="1" applyFill="1" applyBorder="1" applyAlignment="1" applyProtection="1">
      <alignment horizontal="left"/>
    </xf>
    <xf numFmtId="0" fontId="8" fillId="0" borderId="19" xfId="0" applyFont="1" applyFill="1" applyBorder="1" applyAlignment="1" applyProtection="1">
      <alignment horizontal="left"/>
    </xf>
    <xf numFmtId="0" fontId="8" fillId="0" borderId="21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center" textRotation="90"/>
    </xf>
    <xf numFmtId="0" fontId="6" fillId="0" borderId="1" xfId="0" applyFont="1" applyFill="1" applyBorder="1" applyAlignment="1" applyProtection="1">
      <alignment horizontal="center" wrapText="1"/>
    </xf>
    <xf numFmtId="0" fontId="6" fillId="0" borderId="5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7" fillId="0" borderId="17" xfId="0" applyFont="1" applyBorder="1" applyAlignment="1" applyProtection="1">
      <alignment horizontal="center" vertical="center" textRotation="90" wrapText="1"/>
    </xf>
    <xf numFmtId="0" fontId="7" fillId="0" borderId="5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textRotation="90"/>
    </xf>
    <xf numFmtId="0" fontId="3" fillId="0" borderId="2" xfId="0" applyFont="1" applyFill="1" applyBorder="1" applyAlignment="1" applyProtection="1">
      <alignment horizontal="center" textRotation="90"/>
    </xf>
    <xf numFmtId="0" fontId="3" fillId="0" borderId="8" xfId="0" applyFont="1" applyFill="1" applyBorder="1" applyAlignment="1" applyProtection="1">
      <alignment horizontal="center" textRotation="90"/>
    </xf>
    <xf numFmtId="0" fontId="8" fillId="0" borderId="1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textRotation="90"/>
    </xf>
    <xf numFmtId="49" fontId="3" fillId="0" borderId="13" xfId="0" applyNumberFormat="1" applyFont="1" applyFill="1" applyBorder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left" vertical="center"/>
      <protection locked="0"/>
    </xf>
    <xf numFmtId="49" fontId="1" fillId="0" borderId="13" xfId="0" applyNumberFormat="1" applyFont="1" applyFill="1" applyBorder="1" applyAlignment="1" applyProtection="1">
      <alignment horizontal="center" wrapText="1"/>
      <protection locked="0"/>
    </xf>
    <xf numFmtId="49" fontId="1" fillId="0" borderId="11" xfId="0" applyNumberFormat="1" applyFont="1" applyFill="1" applyBorder="1" applyAlignment="1" applyProtection="1">
      <alignment horizontal="center" wrapText="1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right" vertical="center"/>
    </xf>
    <xf numFmtId="0" fontId="9" fillId="0" borderId="6" xfId="0" applyFont="1" applyFill="1" applyBorder="1" applyAlignment="1" applyProtection="1">
      <alignment horizontal="right" vertical="center"/>
    </xf>
    <xf numFmtId="0" fontId="3" fillId="0" borderId="10" xfId="0" applyFont="1" applyFill="1" applyBorder="1" applyAlignment="1" applyProtection="1">
      <alignment horizontal="center" textRotation="90"/>
      <protection locked="0"/>
    </xf>
    <xf numFmtId="0" fontId="2" fillId="0" borderId="2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3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center" textRotation="1"/>
    </xf>
    <xf numFmtId="0" fontId="2" fillId="0" borderId="18" xfId="0" applyFont="1" applyFill="1" applyBorder="1" applyAlignment="1" applyProtection="1">
      <alignment horizontal="center" textRotation="1"/>
    </xf>
    <xf numFmtId="0" fontId="2" fillId="0" borderId="11" xfId="0" applyFont="1" applyFill="1" applyBorder="1" applyAlignment="1" applyProtection="1">
      <alignment horizontal="center" textRotation="1"/>
    </xf>
    <xf numFmtId="49" fontId="3" fillId="0" borderId="10" xfId="0" applyNumberFormat="1" applyFont="1" applyFill="1" applyBorder="1" applyAlignment="1" applyProtection="1">
      <alignment horizontal="center" textRotation="90"/>
      <protection locked="0"/>
    </xf>
    <xf numFmtId="49" fontId="3" fillId="0" borderId="17" xfId="0" applyNumberFormat="1" applyFont="1" applyFill="1" applyBorder="1" applyAlignment="1" applyProtection="1">
      <alignment horizontal="center" textRotation="90"/>
      <protection locked="0"/>
    </xf>
    <xf numFmtId="49" fontId="3" fillId="0" borderId="12" xfId="0" applyNumberFormat="1" applyFont="1" applyFill="1" applyBorder="1" applyAlignment="1" applyProtection="1">
      <alignment horizontal="center" textRotation="90"/>
      <protection locked="0"/>
    </xf>
    <xf numFmtId="0" fontId="2" fillId="0" borderId="4" xfId="0" applyFont="1" applyFill="1" applyBorder="1" applyAlignment="1" applyProtection="1">
      <alignment horizontal="center" textRotation="90"/>
    </xf>
    <xf numFmtId="0" fontId="2" fillId="0" borderId="5" xfId="0" applyFont="1" applyFill="1" applyBorder="1" applyAlignment="1" applyProtection="1">
      <alignment horizontal="center" textRotation="90"/>
    </xf>
    <xf numFmtId="0" fontId="2" fillId="0" borderId="2" xfId="0" applyFont="1" applyFill="1" applyBorder="1" applyAlignment="1" applyProtection="1">
      <alignment horizontal="center" textRotation="90"/>
    </xf>
    <xf numFmtId="0" fontId="2" fillId="0" borderId="3" xfId="0" applyFont="1" applyFill="1" applyBorder="1" applyAlignment="1" applyProtection="1">
      <alignment horizontal="center" textRotation="90"/>
    </xf>
    <xf numFmtId="0" fontId="2" fillId="0" borderId="8" xfId="0" applyFont="1" applyFill="1" applyBorder="1" applyAlignment="1" applyProtection="1">
      <alignment horizontal="center" textRotation="90"/>
    </xf>
    <xf numFmtId="0" fontId="2" fillId="0" borderId="7" xfId="0" applyFont="1" applyFill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textRotation="90"/>
    </xf>
    <xf numFmtId="0" fontId="2" fillId="0" borderId="17" xfId="0" applyFont="1" applyBorder="1" applyAlignment="1" applyProtection="1">
      <alignment horizontal="center" textRotation="90"/>
    </xf>
    <xf numFmtId="0" fontId="2" fillId="0" borderId="12" xfId="0" applyFont="1" applyBorder="1" applyAlignment="1" applyProtection="1">
      <alignment horizontal="center" textRotation="90"/>
    </xf>
    <xf numFmtId="0" fontId="2" fillId="2" borderId="8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horizontal="left"/>
      <protection locked="0"/>
    </xf>
    <xf numFmtId="49" fontId="3" fillId="0" borderId="11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indent="1"/>
    </xf>
    <xf numFmtId="0" fontId="2" fillId="0" borderId="0" xfId="0" applyFont="1" applyFill="1" applyBorder="1" applyAlignment="1" applyProtection="1">
      <alignment horizontal="left" indent="1"/>
    </xf>
    <xf numFmtId="0" fontId="2" fillId="0" borderId="3" xfId="0" applyFont="1" applyFill="1" applyBorder="1" applyAlignment="1" applyProtection="1">
      <alignment horizontal="left" inden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 wrapText="1"/>
    </xf>
    <xf numFmtId="0" fontId="2" fillId="0" borderId="18" xfId="0" applyFont="1" applyFill="1" applyBorder="1" applyAlignment="1" applyProtection="1">
      <alignment horizontal="center" wrapText="1"/>
    </xf>
    <xf numFmtId="0" fontId="2" fillId="0" borderId="11" xfId="0" applyFont="1" applyFill="1" applyBorder="1" applyAlignment="1" applyProtection="1">
      <alignment horizontal="center" wrapText="1"/>
    </xf>
    <xf numFmtId="49" fontId="8" fillId="0" borderId="0" xfId="0" applyNumberFormat="1" applyFont="1" applyFill="1" applyBorder="1" applyAlignment="1" applyProtection="1">
      <alignment horizontal="left"/>
    </xf>
    <xf numFmtId="49" fontId="8" fillId="0" borderId="3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 textRotation="90"/>
    </xf>
    <xf numFmtId="0" fontId="2" fillId="0" borderId="0" xfId="0" applyFont="1" applyFill="1" applyBorder="1" applyAlignment="1" applyProtection="1">
      <alignment horizontal="center"/>
    </xf>
    <xf numFmtId="0" fontId="6" fillId="0" borderId="29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6" fillId="0" borderId="28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 textRotation="90"/>
    </xf>
    <xf numFmtId="0" fontId="4" fillId="2" borderId="2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35" xfId="0" applyFont="1" applyFill="1" applyBorder="1" applyAlignment="1" applyProtection="1">
      <alignment horizontal="center" textRotation="90"/>
      <protection locked="0"/>
    </xf>
    <xf numFmtId="0" fontId="3" fillId="0" borderId="23" xfId="0" applyFont="1" applyFill="1" applyBorder="1" applyAlignment="1" applyProtection="1">
      <alignment horizontal="center" textRotation="90"/>
      <protection locked="0"/>
    </xf>
    <xf numFmtId="0" fontId="3" fillId="0" borderId="27" xfId="0" applyFont="1" applyFill="1" applyBorder="1" applyAlignment="1" applyProtection="1">
      <alignment horizontal="center" textRotation="90"/>
      <protection locked="0"/>
    </xf>
    <xf numFmtId="0" fontId="3" fillId="0" borderId="7" xfId="0" applyFont="1" applyFill="1" applyBorder="1" applyAlignment="1" applyProtection="1">
      <alignment horizontal="center" textRotation="90" wrapText="1"/>
    </xf>
    <xf numFmtId="0" fontId="3" fillId="0" borderId="11" xfId="0" applyFont="1" applyBorder="1" applyAlignment="1" applyProtection="1">
      <alignment horizontal="center" textRotation="90" wrapText="1"/>
    </xf>
    <xf numFmtId="0" fontId="3" fillId="0" borderId="25" xfId="0" applyFont="1" applyFill="1" applyBorder="1" applyAlignment="1" applyProtection="1">
      <alignment horizontal="center" textRotation="90"/>
    </xf>
    <xf numFmtId="0" fontId="3" fillId="0" borderId="14" xfId="0" applyFont="1" applyFill="1" applyBorder="1" applyAlignment="1" applyProtection="1">
      <alignment horizontal="center" textRotation="90"/>
    </xf>
    <xf numFmtId="0" fontId="9" fillId="0" borderId="0" xfId="0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left" indent="1"/>
    </xf>
    <xf numFmtId="0" fontId="2" fillId="0" borderId="1" xfId="0" applyFont="1" applyFill="1" applyBorder="1" applyAlignment="1" applyProtection="1">
      <alignment horizontal="left" indent="1"/>
    </xf>
    <xf numFmtId="0" fontId="2" fillId="0" borderId="5" xfId="0" applyFont="1" applyFill="1" applyBorder="1" applyAlignment="1" applyProtection="1">
      <alignment horizontal="left" indent="1"/>
    </xf>
    <xf numFmtId="0" fontId="8" fillId="0" borderId="1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 indent="1"/>
    </xf>
    <xf numFmtId="0" fontId="8" fillId="0" borderId="5" xfId="0" applyFont="1" applyFill="1" applyBorder="1" applyAlignment="1" applyProtection="1">
      <alignment horizontal="left" vertical="center" wrapText="1" indent="1"/>
    </xf>
    <xf numFmtId="0" fontId="8" fillId="0" borderId="2" xfId="0" applyFont="1" applyFill="1" applyBorder="1" applyAlignment="1" applyProtection="1">
      <alignment horizontal="left" vertical="center" wrapText="1" indent="1"/>
    </xf>
    <xf numFmtId="0" fontId="8" fillId="0" borderId="3" xfId="0" applyFont="1" applyFill="1" applyBorder="1" applyAlignment="1" applyProtection="1">
      <alignment horizontal="left" vertical="center" wrapText="1" indent="1"/>
    </xf>
    <xf numFmtId="0" fontId="2" fillId="2" borderId="34" xfId="0" applyFont="1" applyFill="1" applyBorder="1" applyAlignment="1" applyProtection="1">
      <alignment horizont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textRotation="90"/>
    </xf>
    <xf numFmtId="0" fontId="3" fillId="0" borderId="15" xfId="0" applyFont="1" applyFill="1" applyBorder="1" applyAlignment="1" applyProtection="1">
      <alignment horizontal="center" textRotation="90"/>
    </xf>
    <xf numFmtId="0" fontId="3" fillId="0" borderId="23" xfId="0" applyFont="1" applyFill="1" applyBorder="1" applyAlignment="1" applyProtection="1">
      <alignment horizontal="center" textRotation="90" wrapText="1"/>
    </xf>
    <xf numFmtId="0" fontId="3" fillId="0" borderId="27" xfId="0" applyFont="1" applyFill="1" applyBorder="1" applyAlignment="1" applyProtection="1">
      <alignment horizontal="center" textRotation="90" wrapText="1"/>
    </xf>
    <xf numFmtId="0" fontId="3" fillId="0" borderId="31" xfId="0" applyFont="1" applyFill="1" applyBorder="1" applyAlignment="1" applyProtection="1">
      <alignment horizontal="center" textRotation="90"/>
      <protection locked="0"/>
    </xf>
    <xf numFmtId="0" fontId="3" fillId="0" borderId="32" xfId="0" applyFont="1" applyFill="1" applyBorder="1" applyAlignment="1" applyProtection="1">
      <alignment horizontal="center" textRotation="90"/>
      <protection locked="0"/>
    </xf>
    <xf numFmtId="0" fontId="3" fillId="0" borderId="26" xfId="0" applyFont="1" applyFill="1" applyBorder="1" applyAlignment="1" applyProtection="1">
      <alignment horizontal="center" textRotation="90"/>
      <protection locked="0"/>
    </xf>
    <xf numFmtId="0" fontId="6" fillId="0" borderId="10" xfId="0" applyFont="1" applyFill="1" applyBorder="1" applyAlignment="1" applyProtection="1">
      <alignment horizontal="center" textRotation="90" wrapText="1"/>
    </xf>
    <xf numFmtId="0" fontId="6" fillId="0" borderId="17" xfId="0" applyFont="1" applyFill="1" applyBorder="1" applyAlignment="1" applyProtection="1">
      <alignment horizontal="center" textRotation="90" wrapText="1"/>
    </xf>
    <xf numFmtId="0" fontId="6" fillId="0" borderId="12" xfId="0" applyFont="1" applyFill="1" applyBorder="1" applyAlignment="1" applyProtection="1">
      <alignment horizontal="center" textRotation="90" wrapText="1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textRotation="90" wrapText="1"/>
    </xf>
    <xf numFmtId="14" fontId="0" fillId="0" borderId="21" xfId="0" applyNumberForma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left"/>
    </xf>
    <xf numFmtId="0" fontId="2" fillId="0" borderId="18" xfId="0" applyFont="1" applyFill="1" applyBorder="1" applyAlignment="1" applyProtection="1">
      <alignment horizontal="left"/>
    </xf>
    <xf numFmtId="0" fontId="2" fillId="0" borderId="11" xfId="0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3" fillId="0" borderId="33" xfId="0" applyFont="1" applyFill="1" applyBorder="1" applyAlignment="1" applyProtection="1">
      <alignment horizontal="center" textRotation="90"/>
    </xf>
    <xf numFmtId="0" fontId="3" fillId="0" borderId="30" xfId="0" applyFont="1" applyFill="1" applyBorder="1" applyAlignment="1" applyProtection="1">
      <alignment horizontal="center" textRotation="90"/>
    </xf>
    <xf numFmtId="20" fontId="8" fillId="0" borderId="13" xfId="0" applyNumberFormat="1" applyFont="1" applyFill="1" applyBorder="1" applyAlignment="1" applyProtection="1">
      <alignment horizontal="center" vertical="center"/>
      <protection locked="0"/>
    </xf>
    <xf numFmtId="20" fontId="8" fillId="0" borderId="18" xfId="0" applyNumberFormat="1" applyFont="1" applyFill="1" applyBorder="1" applyAlignment="1" applyProtection="1">
      <alignment horizontal="center" vertical="center"/>
      <protection locked="0"/>
    </xf>
    <xf numFmtId="20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left" vertical="center"/>
      <protection locked="0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center" textRotation="90"/>
    </xf>
    <xf numFmtId="0" fontId="3" fillId="0" borderId="32" xfId="0" applyFont="1" applyFill="1" applyBorder="1" applyAlignment="1" applyProtection="1">
      <alignment horizontal="center" textRotation="90"/>
    </xf>
    <xf numFmtId="0" fontId="3" fillId="0" borderId="33" xfId="0" applyFont="1" applyFill="1" applyBorder="1" applyAlignment="1" applyProtection="1">
      <alignment horizontal="center" textRotation="90"/>
      <protection locked="0"/>
    </xf>
    <xf numFmtId="0" fontId="3" fillId="0" borderId="30" xfId="0" applyFont="1" applyFill="1" applyBorder="1" applyAlignment="1" applyProtection="1">
      <alignment horizontal="center" textRotation="90"/>
      <protection locked="0"/>
    </xf>
    <xf numFmtId="0" fontId="3" fillId="0" borderId="25" xfId="0" applyFont="1" applyFill="1" applyBorder="1" applyAlignment="1" applyProtection="1">
      <alignment horizontal="center" textRotation="90"/>
      <protection locked="0"/>
    </xf>
    <xf numFmtId="0" fontId="3" fillId="0" borderId="1" xfId="0" applyFont="1" applyFill="1" applyBorder="1" applyAlignment="1" applyProtection="1">
      <alignment horizontal="center" textRotation="90"/>
    </xf>
    <xf numFmtId="0" fontId="3" fillId="0" borderId="0" xfId="0" applyFont="1" applyFill="1" applyBorder="1" applyAlignment="1" applyProtection="1">
      <alignment horizontal="center" textRotation="90"/>
    </xf>
    <xf numFmtId="0" fontId="3" fillId="0" borderId="6" xfId="0" applyFont="1" applyFill="1" applyBorder="1" applyAlignment="1" applyProtection="1">
      <alignment horizontal="center" textRotation="90"/>
    </xf>
    <xf numFmtId="0" fontId="3" fillId="0" borderId="33" xfId="0" applyFont="1" applyFill="1" applyBorder="1" applyAlignment="1" applyProtection="1">
      <alignment horizontal="center" textRotation="90" wrapText="1"/>
    </xf>
    <xf numFmtId="0" fontId="3" fillId="0" borderId="30" xfId="0" applyFont="1" applyFill="1" applyBorder="1" applyAlignment="1" applyProtection="1">
      <alignment horizontal="center" textRotation="90" wrapText="1"/>
    </xf>
    <xf numFmtId="0" fontId="3" fillId="0" borderId="25" xfId="0" applyFont="1" applyFill="1" applyBorder="1" applyAlignment="1" applyProtection="1">
      <alignment horizontal="center" textRotation="90" wrapText="1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textRotation="9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0" fillId="0" borderId="28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right" vertical="center" indent="1"/>
    </xf>
    <xf numFmtId="0" fontId="4" fillId="2" borderId="18" xfId="0" applyFont="1" applyFill="1" applyBorder="1" applyAlignment="1" applyProtection="1">
      <alignment horizontal="right" vertical="center" indent="1"/>
    </xf>
    <xf numFmtId="0" fontId="4" fillId="2" borderId="28" xfId="0" applyFont="1" applyFill="1" applyBorder="1" applyAlignment="1" applyProtection="1">
      <alignment horizontal="right" vertical="center" indent="1"/>
    </xf>
    <xf numFmtId="20" fontId="8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textRotation="90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textRotation="90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center" textRotation="90"/>
    </xf>
    <xf numFmtId="0" fontId="2" fillId="0" borderId="0" xfId="0" applyFont="1" applyFill="1" applyBorder="1" applyAlignment="1" applyProtection="1">
      <alignment horizontal="center" textRotation="90" wrapText="1"/>
    </xf>
    <xf numFmtId="0" fontId="2" fillId="0" borderId="0" xfId="0" applyFont="1" applyFill="1" applyBorder="1" applyAlignment="1" applyProtection="1">
      <alignment horizontal="center" textRotation="90"/>
    </xf>
    <xf numFmtId="0" fontId="7" fillId="0" borderId="17" xfId="0" applyFont="1" applyFill="1" applyBorder="1" applyAlignment="1" applyProtection="1">
      <alignment horizontal="center" textRotation="90"/>
      <protection locked="0"/>
    </xf>
    <xf numFmtId="0" fontId="7" fillId="0" borderId="12" xfId="0" applyFont="1" applyFill="1" applyBorder="1" applyAlignment="1" applyProtection="1">
      <alignment horizontal="center" textRotation="90"/>
      <protection locked="0"/>
    </xf>
    <xf numFmtId="0" fontId="7" fillId="0" borderId="32" xfId="0" applyFont="1" applyFill="1" applyBorder="1" applyAlignment="1" applyProtection="1">
      <alignment horizontal="center" textRotation="90"/>
      <protection locked="0"/>
    </xf>
    <xf numFmtId="0" fontId="7" fillId="0" borderId="26" xfId="0" applyFont="1" applyFill="1" applyBorder="1" applyAlignment="1" applyProtection="1">
      <alignment horizontal="center" textRotation="90"/>
      <protection locked="0"/>
    </xf>
    <xf numFmtId="0" fontId="7" fillId="0" borderId="3" xfId="0" applyFont="1" applyFill="1" applyBorder="1" applyAlignment="1" applyProtection="1">
      <alignment horizontal="center" textRotation="90"/>
      <protection locked="0"/>
    </xf>
    <xf numFmtId="0" fontId="7" fillId="0" borderId="7" xfId="0" applyFont="1" applyFill="1" applyBorder="1" applyAlignment="1" applyProtection="1">
      <alignment horizontal="center" textRotation="90"/>
      <protection locked="0"/>
    </xf>
    <xf numFmtId="0" fontId="20" fillId="0" borderId="11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textRotation="90"/>
    </xf>
    <xf numFmtId="0" fontId="7" fillId="0" borderId="5" xfId="0" applyFont="1" applyFill="1" applyBorder="1" applyAlignment="1" applyProtection="1">
      <alignment horizontal="center" textRotation="90"/>
    </xf>
    <xf numFmtId="0" fontId="7" fillId="0" borderId="0" xfId="0" applyFont="1" applyFill="1" applyBorder="1" applyAlignment="1" applyProtection="1">
      <alignment horizontal="center" textRotation="90"/>
    </xf>
    <xf numFmtId="0" fontId="7" fillId="0" borderId="3" xfId="0" applyFont="1" applyFill="1" applyBorder="1" applyAlignment="1" applyProtection="1">
      <alignment horizontal="center" textRotation="90"/>
    </xf>
    <xf numFmtId="0" fontId="7" fillId="0" borderId="6" xfId="0" applyFont="1" applyFill="1" applyBorder="1" applyAlignment="1" applyProtection="1">
      <alignment horizontal="center" textRotation="90"/>
    </xf>
    <xf numFmtId="0" fontId="7" fillId="0" borderId="7" xfId="0" applyFont="1" applyFill="1" applyBorder="1" applyAlignment="1" applyProtection="1">
      <alignment horizontal="center" textRotation="90"/>
    </xf>
    <xf numFmtId="0" fontId="7" fillId="0" borderId="4" xfId="0" applyFont="1" applyFill="1" applyBorder="1" applyAlignment="1" applyProtection="1">
      <alignment horizontal="center" textRotation="90"/>
    </xf>
    <xf numFmtId="0" fontId="7" fillId="0" borderId="2" xfId="0" applyFont="1" applyFill="1" applyBorder="1" applyAlignment="1" applyProtection="1">
      <alignment horizontal="center" textRotation="90"/>
    </xf>
    <xf numFmtId="0" fontId="7" fillId="0" borderId="8" xfId="0" applyFont="1" applyFill="1" applyBorder="1" applyAlignment="1" applyProtection="1">
      <alignment horizontal="center" textRotation="90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textRotation="90" wrapText="1"/>
    </xf>
    <xf numFmtId="0" fontId="7" fillId="0" borderId="9" xfId="0" applyFont="1" applyFill="1" applyBorder="1" applyAlignment="1" applyProtection="1">
      <alignment horizontal="center" textRotation="90"/>
    </xf>
    <xf numFmtId="0" fontId="7" fillId="0" borderId="15" xfId="0" applyFont="1" applyFill="1" applyBorder="1" applyAlignment="1" applyProtection="1">
      <alignment horizontal="center" textRotation="90"/>
    </xf>
    <xf numFmtId="0" fontId="7" fillId="0" borderId="30" xfId="0" applyFont="1" applyFill="1" applyBorder="1" applyAlignment="1" applyProtection="1">
      <alignment horizontal="center" textRotation="90"/>
    </xf>
    <xf numFmtId="0" fontId="7" fillId="0" borderId="25" xfId="0" applyFont="1" applyFill="1" applyBorder="1" applyAlignment="1" applyProtection="1">
      <alignment horizontal="center" textRotation="90"/>
    </xf>
    <xf numFmtId="0" fontId="20" fillId="0" borderId="29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textRotation="90" wrapText="1"/>
    </xf>
    <xf numFmtId="0" fontId="2" fillId="0" borderId="17" xfId="0" applyFont="1" applyFill="1" applyBorder="1" applyAlignment="1" applyProtection="1">
      <alignment horizontal="center" textRotation="90" wrapText="1"/>
    </xf>
    <xf numFmtId="0" fontId="2" fillId="0" borderId="12" xfId="0" applyFont="1" applyFill="1" applyBorder="1" applyAlignment="1" applyProtection="1">
      <alignment horizontal="center" textRotation="90" wrapText="1"/>
    </xf>
    <xf numFmtId="0" fontId="6" fillId="0" borderId="4" xfId="0" applyFont="1" applyFill="1" applyBorder="1" applyAlignment="1" applyProtection="1">
      <alignment horizontal="center" textRotation="90" wrapText="1"/>
    </xf>
    <xf numFmtId="0" fontId="6" fillId="0" borderId="5" xfId="0" applyFont="1" applyFill="1" applyBorder="1" applyAlignment="1" applyProtection="1">
      <alignment horizontal="center" textRotation="90"/>
    </xf>
    <xf numFmtId="0" fontId="6" fillId="0" borderId="2" xfId="0" applyFont="1" applyFill="1" applyBorder="1" applyAlignment="1" applyProtection="1">
      <alignment horizontal="center" textRotation="90"/>
    </xf>
    <xf numFmtId="0" fontId="6" fillId="0" borderId="3" xfId="0" applyFont="1" applyFill="1" applyBorder="1" applyAlignment="1" applyProtection="1">
      <alignment horizontal="center" textRotation="90"/>
    </xf>
    <xf numFmtId="0" fontId="6" fillId="0" borderId="8" xfId="0" applyFont="1" applyFill="1" applyBorder="1" applyAlignment="1" applyProtection="1">
      <alignment horizontal="center" textRotation="90"/>
    </xf>
    <xf numFmtId="0" fontId="6" fillId="0" borderId="7" xfId="0" applyFont="1" applyFill="1" applyBorder="1" applyAlignment="1" applyProtection="1">
      <alignment horizontal="center" textRotation="90"/>
    </xf>
    <xf numFmtId="0" fontId="20" fillId="0" borderId="27" xfId="0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 applyProtection="1">
      <alignment horizontal="center" vertical="center" wrapText="1"/>
    </xf>
    <xf numFmtId="0" fontId="20" fillId="0" borderId="34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textRotation="90" wrapText="1"/>
    </xf>
    <xf numFmtId="0" fontId="7" fillId="0" borderId="25" xfId="0" applyFont="1" applyFill="1" applyBorder="1" applyAlignment="1" applyProtection="1">
      <alignment horizontal="center" textRotation="90" wrapText="1"/>
    </xf>
    <xf numFmtId="0" fontId="7" fillId="0" borderId="24" xfId="0" applyFont="1" applyFill="1" applyBorder="1" applyAlignment="1" applyProtection="1">
      <alignment horizontal="center" textRotation="90"/>
    </xf>
    <xf numFmtId="0" fontId="7" fillId="0" borderId="34" xfId="0" applyFont="1" applyFill="1" applyBorder="1" applyAlignment="1" applyProtection="1">
      <alignment horizontal="center" textRotation="90"/>
    </xf>
    <xf numFmtId="0" fontId="7" fillId="0" borderId="23" xfId="0" applyFont="1" applyFill="1" applyBorder="1" applyAlignment="1" applyProtection="1">
      <alignment horizontal="center" textRotation="90"/>
    </xf>
    <xf numFmtId="0" fontId="7" fillId="0" borderId="27" xfId="0" applyFont="1" applyFill="1" applyBorder="1" applyAlignment="1" applyProtection="1">
      <alignment horizontal="center" textRotation="90"/>
    </xf>
    <xf numFmtId="0" fontId="7" fillId="0" borderId="32" xfId="0" applyFont="1" applyFill="1" applyBorder="1" applyAlignment="1" applyProtection="1">
      <alignment horizontal="center" textRotation="90"/>
    </xf>
    <xf numFmtId="0" fontId="7" fillId="0" borderId="26" xfId="0" applyFont="1" applyFill="1" applyBorder="1" applyAlignment="1" applyProtection="1">
      <alignment horizontal="center" textRotation="90"/>
    </xf>
    <xf numFmtId="0" fontId="7" fillId="0" borderId="17" xfId="0" applyFont="1" applyFill="1" applyBorder="1" applyAlignment="1" applyProtection="1">
      <alignment horizontal="center" textRotation="90"/>
    </xf>
    <xf numFmtId="0" fontId="7" fillId="0" borderId="12" xfId="0" applyFont="1" applyFill="1" applyBorder="1" applyAlignment="1" applyProtection="1">
      <alignment horizontal="center" textRotation="9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166" fontId="3" fillId="0" borderId="29" xfId="0" applyNumberFormat="1" applyFont="1" applyBorder="1" applyAlignment="1" applyProtection="1">
      <alignment horizontal="center" vertical="center"/>
      <protection locked="0"/>
    </xf>
    <xf numFmtId="166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 textRotation="90"/>
      <protection locked="0"/>
    </xf>
    <xf numFmtId="0" fontId="3" fillId="0" borderId="28" xfId="0" applyFont="1" applyFill="1" applyBorder="1" applyAlignment="1" applyProtection="1">
      <alignment horizontal="center" vertical="center" textRotation="90"/>
      <protection locked="0"/>
    </xf>
    <xf numFmtId="20" fontId="3" fillId="3" borderId="13" xfId="0" applyNumberFormat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</cellXfs>
  <cellStyles count="3">
    <cellStyle name="Link" xfId="1" builtinId="8"/>
    <cellStyle name="Normal" xfId="0" builtinId="0"/>
    <cellStyle name="Normal 2" xfId="2" xr:uid="{00000000-0005-0000-0000-000002000000}"/>
  </cellStyles>
  <dxfs count="1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60033"/>
      <color rgb="FF73BCFF"/>
      <color rgb="FFFFBC03"/>
      <color rgb="FF303030"/>
      <color rgb="FFFFFFFF"/>
      <color rgb="FF004CAB"/>
      <color rgb="FFFFFF99"/>
      <color rgb="FFF2DCDB"/>
      <color rgb="FFFFCCCC"/>
      <color rgb="FF0053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423863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1" t="12701" r="8983" b="13216"/>
        <a:stretch/>
      </xdr:blipFill>
      <xdr:spPr>
        <a:xfrm>
          <a:off x="0" y="0"/>
          <a:ext cx="785813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785813</xdr:colOff>
      <xdr:row>2</xdr:row>
      <xdr:rowOff>104775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1" t="12701" r="8983" b="13216"/>
        <a:stretch/>
      </xdr:blipFill>
      <xdr:spPr>
        <a:xfrm>
          <a:off x="0" y="0"/>
          <a:ext cx="785813" cy="733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31</xdr:row>
          <xdr:rowOff>0</xdr:rowOff>
        </xdr:from>
        <xdr:to>
          <xdr:col>0</xdr:col>
          <xdr:colOff>209550</xdr:colOff>
          <xdr:row>31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31</xdr:row>
          <xdr:rowOff>0</xdr:rowOff>
        </xdr:from>
        <xdr:to>
          <xdr:col>0</xdr:col>
          <xdr:colOff>209550</xdr:colOff>
          <xdr:row>31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</xdr:col>
      <xdr:colOff>14288</xdr:colOff>
      <xdr:row>2</xdr:row>
      <xdr:rowOff>104775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1" t="12701" r="8983" b="13216"/>
        <a:stretch/>
      </xdr:blipFill>
      <xdr:spPr>
        <a:xfrm>
          <a:off x="0" y="0"/>
          <a:ext cx="785813" cy="733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785813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1" t="12701" r="8983" b="13216"/>
        <a:stretch/>
      </xdr:blipFill>
      <xdr:spPr>
        <a:xfrm>
          <a:off x="0" y="0"/>
          <a:ext cx="785813" cy="733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785813</xdr:colOff>
      <xdr:row>2</xdr:row>
      <xdr:rowOff>104775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1" t="12701" r="8983" b="13216"/>
        <a:stretch/>
      </xdr:blipFill>
      <xdr:spPr>
        <a:xfrm>
          <a:off x="0" y="0"/>
          <a:ext cx="785813" cy="733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785813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1" t="12701" r="8983" b="13216"/>
        <a:stretch/>
      </xdr:blipFill>
      <xdr:spPr>
        <a:xfrm>
          <a:off x="0" y="0"/>
          <a:ext cx="785813" cy="733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785813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1" t="12701" r="8983" b="13216"/>
        <a:stretch/>
      </xdr:blipFill>
      <xdr:spPr>
        <a:xfrm>
          <a:off x="0" y="0"/>
          <a:ext cx="785813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.hmb@alsglobal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alsglobal.dk/transport-og-emballag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I290"/>
  <sheetViews>
    <sheetView showGridLines="0" tabSelected="1" zoomScaleNormal="100" workbookViewId="0">
      <selection activeCell="D22" sqref="D22:H22"/>
    </sheetView>
  </sheetViews>
  <sheetFormatPr defaultColWidth="9.1796875" defaultRowHeight="12.5" x14ac:dyDescent="0.25"/>
  <cols>
    <col min="1" max="1" width="5.453125" style="1" customWidth="1"/>
    <col min="2" max="2" width="16.1796875" style="1" customWidth="1"/>
    <col min="3" max="3" width="3.26953125" style="1" customWidth="1"/>
    <col min="4" max="4" width="3.7265625" style="1" customWidth="1"/>
    <col min="5" max="5" width="4" style="1" customWidth="1"/>
    <col min="6" max="6" width="6" style="1" customWidth="1"/>
    <col min="7" max="10" width="3.7265625" style="1" customWidth="1"/>
    <col min="11" max="12" width="2.7265625" style="1" customWidth="1"/>
    <col min="13" max="21" width="3.7265625" style="1" customWidth="1"/>
    <col min="22" max="22" width="5.453125" style="1" customWidth="1"/>
    <col min="23" max="36" width="9.1796875" style="1" hidden="1" customWidth="1"/>
    <col min="37" max="16384" width="9.1796875" style="1"/>
  </cols>
  <sheetData>
    <row r="1" spans="1:61" ht="24.75" customHeight="1" x14ac:dyDescent="0.25">
      <c r="A1" s="3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61" ht="24.75" customHeight="1" x14ac:dyDescent="0.25">
      <c r="A2" s="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61" ht="12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73" t="s">
        <v>190</v>
      </c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61" ht="9.75" customHeight="1" x14ac:dyDescent="0.25">
      <c r="A4" s="242" t="s">
        <v>94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4"/>
      <c r="AK4" s="3"/>
      <c r="AL4" s="3"/>
      <c r="AM4" s="3"/>
      <c r="AO4" s="3"/>
      <c r="AP4" s="3"/>
      <c r="AQ4" s="3"/>
      <c r="AR4" s="3"/>
      <c r="AS4" s="3"/>
      <c r="AT4" s="3"/>
    </row>
    <row r="5" spans="1:61" ht="24.65" customHeight="1" x14ac:dyDescent="0.25">
      <c r="A5" s="245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7"/>
      <c r="AK5" s="3"/>
      <c r="AL5" s="3"/>
      <c r="AM5" s="3"/>
      <c r="AN5" s="74" t="s">
        <v>20</v>
      </c>
      <c r="AO5" s="3"/>
      <c r="AP5" s="3"/>
      <c r="AQ5" s="3"/>
      <c r="AR5" s="3"/>
      <c r="AS5" s="3"/>
      <c r="AT5" s="3"/>
    </row>
    <row r="6" spans="1:61" ht="24.65" customHeight="1" x14ac:dyDescent="0.25">
      <c r="A6" s="204" t="s">
        <v>192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6"/>
      <c r="AK6" s="75"/>
      <c r="AL6" s="3"/>
      <c r="AM6" s="3"/>
      <c r="AN6" s="3"/>
      <c r="AO6" s="3"/>
      <c r="AP6" s="3"/>
      <c r="AQ6" s="3"/>
      <c r="AR6" s="3"/>
      <c r="AS6" s="3"/>
      <c r="AT6" s="3"/>
      <c r="BI6" s="76" t="s">
        <v>152</v>
      </c>
    </row>
    <row r="7" spans="1:61" ht="15" customHeight="1" x14ac:dyDescent="0.35">
      <c r="A7" s="207" t="s">
        <v>142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8"/>
      <c r="AK7" s="75"/>
      <c r="AL7" s="3"/>
      <c r="AM7" s="3"/>
      <c r="AN7" s="3"/>
      <c r="AO7" s="3"/>
      <c r="AP7" s="3"/>
      <c r="AQ7" s="3"/>
      <c r="AR7" s="3"/>
      <c r="AS7" s="3"/>
      <c r="AT7" s="3"/>
      <c r="BI7" s="76" t="s">
        <v>153</v>
      </c>
    </row>
    <row r="8" spans="1:61" ht="15" customHeight="1" x14ac:dyDescent="0.3">
      <c r="A8" s="75"/>
      <c r="B8" s="77"/>
      <c r="C8" s="248"/>
      <c r="D8" s="248"/>
      <c r="E8" s="248"/>
      <c r="F8" s="248"/>
      <c r="G8" s="248"/>
      <c r="H8" s="248"/>
      <c r="I8" s="4"/>
      <c r="J8" s="78"/>
      <c r="K8" s="248"/>
      <c r="L8" s="248"/>
      <c r="M8" s="248"/>
      <c r="N8" s="248"/>
      <c r="O8" s="248"/>
      <c r="P8" s="248"/>
      <c r="Q8" s="248"/>
      <c r="R8" s="248"/>
      <c r="S8" s="3"/>
      <c r="T8" s="3"/>
      <c r="U8" s="3"/>
      <c r="V8" s="79"/>
      <c r="AK8" s="75"/>
      <c r="AL8" s="3"/>
      <c r="AM8" s="3"/>
      <c r="AN8" s="3"/>
      <c r="AO8" s="3"/>
      <c r="AP8" s="3"/>
      <c r="AQ8" s="3"/>
      <c r="AR8" s="3"/>
      <c r="AS8" s="3"/>
      <c r="AT8" s="3"/>
      <c r="BI8" s="76" t="s">
        <v>35</v>
      </c>
    </row>
    <row r="9" spans="1:61" ht="15" customHeight="1" x14ac:dyDescent="0.3">
      <c r="A9" s="75"/>
      <c r="B9" s="80"/>
      <c r="C9" s="248" t="s">
        <v>103</v>
      </c>
      <c r="D9" s="248"/>
      <c r="E9" s="248"/>
      <c r="F9" s="248"/>
      <c r="G9" s="248"/>
      <c r="H9" s="248"/>
      <c r="I9" s="4"/>
      <c r="J9" s="80" t="str">
        <f>IF(SUM('4. Luft-Kulrør'!G30:O30)&gt;0,$J$16,"")</f>
        <v/>
      </c>
      <c r="K9" s="248" t="s">
        <v>193</v>
      </c>
      <c r="L9" s="248"/>
      <c r="M9" s="248"/>
      <c r="N9" s="248"/>
      <c r="O9" s="248"/>
      <c r="P9" s="248"/>
      <c r="S9" s="3"/>
      <c r="T9" s="3"/>
      <c r="U9" s="3"/>
      <c r="V9" s="79"/>
      <c r="AK9" s="75"/>
      <c r="AL9" s="3"/>
      <c r="AM9" s="3"/>
      <c r="AN9" s="3"/>
      <c r="AO9" s="3"/>
      <c r="AP9" s="3"/>
      <c r="AQ9" s="3"/>
      <c r="AR9" s="3"/>
      <c r="AS9" s="3"/>
      <c r="AT9" s="3"/>
      <c r="BI9" s="76" t="s">
        <v>32</v>
      </c>
    </row>
    <row r="10" spans="1:61" ht="15" customHeight="1" x14ac:dyDescent="0.3">
      <c r="A10" s="75"/>
      <c r="B10" s="80"/>
      <c r="C10" s="248"/>
      <c r="D10" s="248"/>
      <c r="E10" s="248"/>
      <c r="F10" s="248"/>
      <c r="G10" s="248"/>
      <c r="H10" s="248"/>
      <c r="I10" s="4"/>
      <c r="J10" s="80"/>
      <c r="K10" s="67"/>
      <c r="L10" s="67"/>
      <c r="M10" s="67"/>
      <c r="N10" s="67"/>
      <c r="O10" s="67"/>
      <c r="P10" s="67"/>
      <c r="Q10" s="67"/>
      <c r="R10" s="67"/>
      <c r="S10" s="3"/>
      <c r="T10" s="3"/>
      <c r="U10" s="3"/>
      <c r="V10" s="79"/>
      <c r="AK10" s="75"/>
      <c r="AL10" s="3"/>
      <c r="AM10" s="3"/>
      <c r="AN10" s="3"/>
      <c r="AO10" s="3"/>
      <c r="AP10" s="3"/>
      <c r="AQ10" s="3"/>
      <c r="AR10" s="3"/>
      <c r="AS10" s="3"/>
      <c r="AT10" s="3"/>
      <c r="BI10" s="76" t="s">
        <v>154</v>
      </c>
    </row>
    <row r="11" spans="1:61" ht="15" customHeight="1" x14ac:dyDescent="0.3">
      <c r="A11" s="75"/>
      <c r="B11" s="80" t="str">
        <f>IF(SUM('2. Jord'!G31:U31)&gt;0,$J$16,"")</f>
        <v/>
      </c>
      <c r="C11" s="248" t="s">
        <v>101</v>
      </c>
      <c r="D11" s="248"/>
      <c r="E11" s="248"/>
      <c r="F11" s="248"/>
      <c r="G11" s="248"/>
      <c r="H11" s="248"/>
      <c r="I11" s="4"/>
      <c r="J11" s="80" t="str">
        <f>IF(SUM('5. Luft-Orsarør'!G30:O30)&gt;0,$J$16,"")</f>
        <v/>
      </c>
      <c r="K11" s="248" t="s">
        <v>194</v>
      </c>
      <c r="L11" s="248"/>
      <c r="M11" s="248"/>
      <c r="N11" s="248"/>
      <c r="O11" s="248"/>
      <c r="P11" s="248"/>
      <c r="S11" s="3"/>
      <c r="T11" s="3"/>
      <c r="U11" s="3"/>
      <c r="V11" s="79"/>
      <c r="AK11" s="75"/>
      <c r="AL11" s="3"/>
      <c r="AM11" s="3"/>
      <c r="AN11" s="3"/>
      <c r="AO11" s="3"/>
      <c r="AP11" s="3"/>
      <c r="AQ11" s="3"/>
      <c r="AR11" s="3"/>
      <c r="AS11" s="3"/>
      <c r="AT11" s="3"/>
    </row>
    <row r="12" spans="1:61" ht="14.25" customHeight="1" x14ac:dyDescent="0.3">
      <c r="A12" s="75"/>
      <c r="B12" s="80"/>
      <c r="C12" s="4"/>
      <c r="D12" s="81"/>
      <c r="E12" s="81"/>
      <c r="F12" s="81"/>
      <c r="G12" s="81"/>
      <c r="H12" s="4"/>
      <c r="I12" s="4"/>
      <c r="J12" s="82"/>
      <c r="K12" s="67"/>
      <c r="L12" s="67"/>
      <c r="M12" s="67"/>
      <c r="N12" s="67"/>
      <c r="O12" s="67"/>
      <c r="P12" s="67"/>
      <c r="Q12" s="67"/>
      <c r="R12" s="67"/>
      <c r="S12" s="3"/>
      <c r="T12" s="3"/>
      <c r="U12" s="3"/>
      <c r="V12" s="79"/>
      <c r="AK12" s="75"/>
      <c r="AL12" s="3"/>
      <c r="AM12" s="3"/>
      <c r="AN12" s="3"/>
      <c r="AO12" s="3"/>
      <c r="AP12" s="3"/>
      <c r="AQ12" s="3"/>
      <c r="AR12" s="3"/>
      <c r="AS12" s="3"/>
      <c r="AT12" s="3"/>
    </row>
    <row r="13" spans="1:61" ht="14.25" customHeight="1" x14ac:dyDescent="0.3">
      <c r="A13" s="75"/>
      <c r="B13" s="80" t="str">
        <f>IF(SUM('3. Vand'!M29:AB29)&gt;0,$J$16,"")</f>
        <v/>
      </c>
      <c r="C13" s="248" t="s">
        <v>102</v>
      </c>
      <c r="D13" s="248"/>
      <c r="E13" s="248"/>
      <c r="F13" s="248"/>
      <c r="G13" s="248"/>
      <c r="H13" s="248"/>
      <c r="I13" s="4"/>
      <c r="J13" s="80" t="str">
        <f>IF(SUM('6. Luft-ATD'!L30:T30)&gt;0,$J$16,"")</f>
        <v/>
      </c>
      <c r="K13" s="248" t="s">
        <v>195</v>
      </c>
      <c r="L13" s="248"/>
      <c r="M13" s="248"/>
      <c r="N13" s="248"/>
      <c r="O13" s="248"/>
      <c r="P13" s="248"/>
      <c r="S13" s="3"/>
      <c r="T13" s="3"/>
      <c r="U13" s="3"/>
      <c r="V13" s="79"/>
      <c r="AK13" s="75"/>
      <c r="AL13" s="3"/>
      <c r="AM13" s="3"/>
      <c r="AN13" s="3"/>
      <c r="AO13" s="3"/>
      <c r="AP13" s="3"/>
      <c r="AQ13" s="3"/>
      <c r="AR13" s="3"/>
      <c r="AS13" s="3"/>
      <c r="AT13" s="3"/>
    </row>
    <row r="14" spans="1:61" ht="14.25" customHeight="1" x14ac:dyDescent="0.3">
      <c r="A14" s="75"/>
      <c r="B14" s="80"/>
      <c r="C14" s="4"/>
      <c r="D14" s="81"/>
      <c r="E14" s="81"/>
      <c r="F14" s="81"/>
      <c r="G14" s="81"/>
      <c r="H14" s="4"/>
      <c r="I14" s="4"/>
      <c r="J14" s="82"/>
      <c r="K14" s="4"/>
      <c r="L14" s="9"/>
      <c r="M14" s="9"/>
      <c r="N14" s="4"/>
      <c r="O14" s="4"/>
      <c r="P14" s="4"/>
      <c r="Q14" s="4"/>
      <c r="R14" s="4"/>
      <c r="S14" s="3"/>
      <c r="T14" s="3"/>
      <c r="U14" s="3"/>
      <c r="V14" s="79"/>
      <c r="AK14" s="75"/>
      <c r="AL14" s="3"/>
      <c r="AM14" s="3"/>
      <c r="AN14" s="3"/>
      <c r="AO14" s="3"/>
      <c r="AP14" s="3"/>
      <c r="AQ14" s="3"/>
      <c r="AR14" s="3"/>
      <c r="AS14" s="3"/>
      <c r="AT14" s="3"/>
    </row>
    <row r="15" spans="1:61" ht="15" customHeight="1" x14ac:dyDescent="0.3">
      <c r="A15" s="75"/>
      <c r="B15" s="80"/>
      <c r="C15" s="248"/>
      <c r="D15" s="248"/>
      <c r="E15" s="248"/>
      <c r="F15" s="248"/>
      <c r="G15" s="248"/>
      <c r="H15" s="248"/>
      <c r="I15" s="4"/>
      <c r="J15" s="80" t="str">
        <f>IF(SUM('7. Luft-Canister'!R30:T30)&gt;0,$J$16,"")</f>
        <v/>
      </c>
      <c r="K15" s="248" t="s">
        <v>196</v>
      </c>
      <c r="L15" s="248"/>
      <c r="M15" s="248"/>
      <c r="N15" s="248"/>
      <c r="O15" s="248"/>
      <c r="P15" s="248"/>
      <c r="Q15" s="4"/>
      <c r="R15" s="4"/>
      <c r="S15" s="3"/>
      <c r="T15" s="3"/>
      <c r="U15" s="3"/>
      <c r="V15" s="5"/>
      <c r="AK15" s="75"/>
      <c r="AL15" s="3"/>
      <c r="AM15" s="3"/>
      <c r="AN15" s="3"/>
      <c r="AO15" s="3"/>
      <c r="AP15" s="3"/>
      <c r="AQ15" s="3"/>
      <c r="AR15" s="3"/>
      <c r="AS15" s="3"/>
      <c r="AT15" s="3"/>
    </row>
    <row r="16" spans="1:61" ht="15" customHeight="1" x14ac:dyDescent="0.3">
      <c r="A16" s="75"/>
      <c r="B16" s="3"/>
      <c r="C16" s="3"/>
      <c r="D16" s="83"/>
      <c r="E16" s="4"/>
      <c r="F16" s="83"/>
      <c r="G16" s="83"/>
      <c r="H16" s="83"/>
      <c r="I16" s="83"/>
      <c r="J16" s="76" t="s">
        <v>41</v>
      </c>
      <c r="K16" s="3"/>
      <c r="L16" s="84"/>
      <c r="M16" s="84"/>
      <c r="N16" s="84"/>
      <c r="O16" s="84"/>
      <c r="P16" s="84"/>
      <c r="Q16" s="84"/>
      <c r="R16" s="84"/>
      <c r="S16" s="84"/>
      <c r="T16" s="3"/>
      <c r="U16" s="3"/>
      <c r="V16" s="5"/>
      <c r="AK16" s="75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5" customHeight="1" x14ac:dyDescent="0.25">
      <c r="A17" s="231" t="s">
        <v>189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3"/>
      <c r="AK17" s="75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15" customHeight="1" x14ac:dyDescent="0.3">
      <c r="A18" s="235" t="s">
        <v>99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7"/>
      <c r="AK18" s="75"/>
      <c r="AL18" s="3"/>
      <c r="AM18" s="3"/>
    </row>
    <row r="19" spans="1:46" ht="15" customHeight="1" x14ac:dyDescent="0.3">
      <c r="A19" s="202"/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7"/>
      <c r="AK19" s="75"/>
      <c r="AL19" s="3"/>
      <c r="AM19" s="3"/>
      <c r="AN19" s="3"/>
      <c r="AO19" s="3"/>
      <c r="AP19" s="3"/>
      <c r="AQ19" s="3"/>
      <c r="AR19" s="3"/>
      <c r="AS19" s="3"/>
      <c r="AT19" s="3"/>
    </row>
    <row r="20" spans="1:46" ht="15" customHeight="1" x14ac:dyDescent="0.3">
      <c r="A20" s="235" t="s">
        <v>19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7"/>
      <c r="AK20" s="75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5" customHeight="1" x14ac:dyDescent="0.3">
      <c r="A21" s="6"/>
      <c r="B21" s="18"/>
      <c r="C21" s="18"/>
      <c r="D21" s="18"/>
      <c r="E21" s="34"/>
      <c r="F21" s="18"/>
      <c r="G21" s="18"/>
      <c r="H21" s="18"/>
      <c r="I21" s="1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5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24" customHeight="1" x14ac:dyDescent="0.3">
      <c r="A22" s="75"/>
      <c r="B22" s="67" t="s">
        <v>0</v>
      </c>
      <c r="C22" s="85"/>
      <c r="D22" s="234"/>
      <c r="E22" s="234"/>
      <c r="F22" s="234"/>
      <c r="G22" s="234"/>
      <c r="H22" s="234"/>
      <c r="I22" s="35" t="s">
        <v>22</v>
      </c>
      <c r="J22" s="32"/>
      <c r="K22" s="2"/>
      <c r="L22" s="85"/>
      <c r="M22" s="86"/>
      <c r="N22" s="241"/>
      <c r="O22" s="241"/>
      <c r="P22" s="241"/>
      <c r="Q22" s="241"/>
      <c r="R22" s="241"/>
      <c r="S22" s="241"/>
      <c r="T22" s="241"/>
      <c r="U22" s="86"/>
      <c r="V22" s="87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24" customHeight="1" x14ac:dyDescent="0.3">
      <c r="A23" s="75"/>
      <c r="B23" s="67" t="s">
        <v>21</v>
      </c>
      <c r="C23" s="66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52"/>
      <c r="O23" s="52" t="s">
        <v>151</v>
      </c>
      <c r="P23" s="53"/>
      <c r="Q23" s="218"/>
      <c r="R23" s="218"/>
      <c r="S23" s="218"/>
      <c r="T23" s="218"/>
      <c r="U23" s="250" t="s">
        <v>155</v>
      </c>
      <c r="V23" s="251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15" customHeight="1" x14ac:dyDescent="0.3">
      <c r="A24" s="6"/>
      <c r="B24" s="18"/>
      <c r="C24" s="18"/>
      <c r="D24" s="18"/>
      <c r="E24" s="34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9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5" customHeight="1" x14ac:dyDescent="0.3">
      <c r="A25" s="75"/>
      <c r="B25" s="3"/>
      <c r="C25" s="3"/>
      <c r="D25" s="4" t="s">
        <v>191</v>
      </c>
      <c r="E25" s="4"/>
      <c r="F25" s="4"/>
      <c r="G25" s="4"/>
      <c r="H25" s="4"/>
      <c r="I25" s="4"/>
      <c r="J25" s="4"/>
      <c r="K25" s="4"/>
      <c r="L25" s="4"/>
      <c r="M25" s="4" t="s">
        <v>78</v>
      </c>
      <c r="N25" s="4"/>
      <c r="O25" s="4"/>
      <c r="P25" s="4"/>
      <c r="Q25" s="3"/>
      <c r="R25" s="3"/>
      <c r="S25" s="3"/>
      <c r="T25" s="3"/>
      <c r="U25" s="3"/>
      <c r="V25" s="5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15" customHeight="1" x14ac:dyDescent="0.3">
      <c r="A26" s="75"/>
      <c r="B26" s="67" t="s">
        <v>84</v>
      </c>
      <c r="C26" s="3"/>
      <c r="D26" s="238"/>
      <c r="E26" s="239"/>
      <c r="F26" s="239"/>
      <c r="G26" s="239"/>
      <c r="H26" s="239"/>
      <c r="I26" s="239"/>
      <c r="J26" s="239"/>
      <c r="K26" s="90"/>
      <c r="L26" s="91"/>
      <c r="M26" s="238"/>
      <c r="N26" s="238"/>
      <c r="O26" s="238"/>
      <c r="P26" s="238"/>
      <c r="Q26" s="238"/>
      <c r="R26" s="238"/>
      <c r="S26" s="238"/>
      <c r="T26" s="238"/>
      <c r="U26" s="84"/>
      <c r="V26" s="5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5" customHeight="1" x14ac:dyDescent="0.3">
      <c r="A27" s="75"/>
      <c r="B27" s="67" t="s">
        <v>1</v>
      </c>
      <c r="C27" s="3"/>
      <c r="D27" s="238"/>
      <c r="E27" s="239"/>
      <c r="F27" s="239"/>
      <c r="G27" s="239"/>
      <c r="H27" s="239"/>
      <c r="I27" s="239"/>
      <c r="J27" s="239"/>
      <c r="K27" s="90"/>
      <c r="L27" s="91"/>
      <c r="M27" s="238"/>
      <c r="N27" s="238"/>
      <c r="O27" s="238"/>
      <c r="P27" s="238"/>
      <c r="Q27" s="238"/>
      <c r="R27" s="238"/>
      <c r="S27" s="238"/>
      <c r="T27" s="238"/>
      <c r="U27" s="84"/>
      <c r="V27" s="5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15" customHeight="1" x14ac:dyDescent="0.3">
      <c r="A28" s="75"/>
      <c r="B28" s="67" t="s">
        <v>85</v>
      </c>
      <c r="C28" s="3"/>
      <c r="D28" s="238"/>
      <c r="E28" s="239"/>
      <c r="F28" s="239"/>
      <c r="G28" s="239"/>
      <c r="H28" s="239"/>
      <c r="I28" s="239"/>
      <c r="J28" s="239"/>
      <c r="K28" s="90"/>
      <c r="L28" s="91"/>
      <c r="M28" s="238"/>
      <c r="N28" s="238"/>
      <c r="O28" s="238"/>
      <c r="P28" s="238"/>
      <c r="Q28" s="238"/>
      <c r="R28" s="238"/>
      <c r="S28" s="238"/>
      <c r="T28" s="238"/>
      <c r="U28" s="84"/>
      <c r="V28" s="5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5" customHeight="1" x14ac:dyDescent="0.3">
      <c r="A29" s="75"/>
      <c r="B29" s="67" t="s">
        <v>121</v>
      </c>
      <c r="C29" s="3"/>
      <c r="D29" s="238"/>
      <c r="E29" s="239"/>
      <c r="F29" s="239"/>
      <c r="G29" s="239"/>
      <c r="H29" s="239"/>
      <c r="I29" s="239"/>
      <c r="J29" s="239"/>
      <c r="K29" s="90"/>
      <c r="L29" s="91"/>
      <c r="M29" s="238"/>
      <c r="N29" s="238"/>
      <c r="O29" s="238"/>
      <c r="P29" s="238"/>
      <c r="Q29" s="238"/>
      <c r="R29" s="238"/>
      <c r="S29" s="238"/>
      <c r="T29" s="238"/>
      <c r="U29" s="84"/>
      <c r="V29" s="5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15" customHeight="1" x14ac:dyDescent="0.3">
      <c r="A30" s="75"/>
      <c r="B30" s="67" t="s">
        <v>77</v>
      </c>
      <c r="C30" s="3"/>
      <c r="D30" s="238"/>
      <c r="E30" s="239"/>
      <c r="F30" s="239"/>
      <c r="G30" s="239"/>
      <c r="H30" s="239"/>
      <c r="I30" s="239"/>
      <c r="J30" s="239"/>
      <c r="K30" s="90"/>
      <c r="L30" s="91"/>
      <c r="M30" s="238"/>
      <c r="N30" s="238"/>
      <c r="O30" s="238"/>
      <c r="P30" s="238"/>
      <c r="Q30" s="238"/>
      <c r="R30" s="238"/>
      <c r="S30" s="238"/>
      <c r="T30" s="238"/>
      <c r="U30" s="84"/>
      <c r="V30" s="5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5" customHeight="1" x14ac:dyDescent="0.3">
      <c r="A31" s="75"/>
      <c r="B31" s="67" t="s">
        <v>181</v>
      </c>
      <c r="C31" s="3"/>
      <c r="D31" s="238"/>
      <c r="E31" s="239"/>
      <c r="F31" s="239"/>
      <c r="G31" s="239"/>
      <c r="H31" s="239"/>
      <c r="I31" s="239"/>
      <c r="J31" s="239"/>
      <c r="K31" s="90"/>
      <c r="L31" s="91"/>
      <c r="M31" s="238"/>
      <c r="N31" s="238"/>
      <c r="O31" s="238"/>
      <c r="P31" s="238"/>
      <c r="Q31" s="238"/>
      <c r="R31" s="238"/>
      <c r="S31" s="238"/>
      <c r="T31" s="238"/>
      <c r="U31" s="92"/>
      <c r="V31" s="9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5" customHeight="1" x14ac:dyDescent="0.3">
      <c r="A32" s="75"/>
      <c r="B32" s="131" t="s">
        <v>76</v>
      </c>
      <c r="C32" s="131"/>
      <c r="D32" s="131"/>
      <c r="E32" s="131"/>
      <c r="F32" s="131"/>
      <c r="G32" s="213"/>
      <c r="H32" s="213"/>
      <c r="I32" s="213"/>
      <c r="J32" s="213"/>
      <c r="K32" s="213"/>
      <c r="L32" s="213"/>
      <c r="M32" s="240"/>
      <c r="N32" s="238"/>
      <c r="O32" s="238"/>
      <c r="P32" s="238"/>
      <c r="Q32" s="238"/>
      <c r="R32" s="238"/>
      <c r="S32" s="238"/>
      <c r="T32" s="238"/>
      <c r="U32" s="57"/>
      <c r="V32" s="58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5.75" customHeight="1" x14ac:dyDescent="0.3">
      <c r="A33" s="75"/>
      <c r="B33" s="131" t="s">
        <v>95</v>
      </c>
      <c r="C33" s="131"/>
      <c r="D33" s="131"/>
      <c r="E33" s="131"/>
      <c r="F33" s="131"/>
      <c r="G33" s="213"/>
      <c r="H33" s="213"/>
      <c r="I33" s="213"/>
      <c r="J33" s="213"/>
      <c r="K33" s="213"/>
      <c r="L33" s="94"/>
      <c r="M33" s="238"/>
      <c r="N33" s="238"/>
      <c r="O33" s="238"/>
      <c r="P33" s="238"/>
      <c r="Q33" s="238"/>
      <c r="R33" s="238"/>
      <c r="S33" s="238"/>
      <c r="T33" s="238"/>
      <c r="U33" s="57"/>
      <c r="V33" s="59">
        <f>COUNTIF(M32,{"*57*"})</f>
        <v>0</v>
      </c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5.75" customHeight="1" x14ac:dyDescent="0.3">
      <c r="A34" s="75"/>
      <c r="B34" s="67" t="s">
        <v>180</v>
      </c>
      <c r="F34" s="66"/>
      <c r="G34" s="213"/>
      <c r="H34" s="213"/>
      <c r="I34" s="213"/>
      <c r="J34" s="213"/>
      <c r="K34" s="213"/>
      <c r="L34" s="94"/>
      <c r="M34" s="218" t="s">
        <v>179</v>
      </c>
      <c r="N34" s="218"/>
      <c r="O34" s="218"/>
      <c r="P34" s="218"/>
      <c r="Q34" s="218"/>
      <c r="R34" s="218"/>
      <c r="S34" s="218"/>
      <c r="T34" s="218"/>
      <c r="U34" s="209" t="s">
        <v>155</v>
      </c>
      <c r="V34" s="210"/>
      <c r="AK34" s="3"/>
      <c r="AL34" s="3"/>
      <c r="AM34" s="3"/>
      <c r="AN34" s="3"/>
      <c r="AO34" s="3"/>
      <c r="AP34" s="95" t="s">
        <v>40</v>
      </c>
      <c r="AQ34" s="3"/>
      <c r="AR34" s="3"/>
      <c r="AS34" s="3"/>
      <c r="AT34" s="3"/>
    </row>
    <row r="35" spans="1:46" x14ac:dyDescent="0.25">
      <c r="A35" s="6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11"/>
      <c r="V35" s="212"/>
      <c r="AK35" s="3"/>
      <c r="AL35" s="3"/>
      <c r="AM35" s="3"/>
      <c r="AN35" s="3"/>
      <c r="AO35" s="3"/>
      <c r="AP35" s="95" t="s">
        <v>179</v>
      </c>
      <c r="AQ35" s="3"/>
      <c r="AR35" s="3"/>
      <c r="AS35" s="3"/>
      <c r="AT35" s="3"/>
    </row>
    <row r="36" spans="1:46" x14ac:dyDescent="0.25">
      <c r="A36" s="75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96"/>
      <c r="AK36" s="3"/>
      <c r="AL36" s="3"/>
      <c r="AM36" s="3"/>
      <c r="AN36" s="3"/>
      <c r="AO36" s="3"/>
      <c r="AP36" s="95" t="s">
        <v>182</v>
      </c>
      <c r="AQ36" s="3"/>
      <c r="AR36" s="3"/>
      <c r="AS36" s="3"/>
      <c r="AT36" s="3"/>
    </row>
    <row r="37" spans="1:46" ht="13" x14ac:dyDescent="0.3">
      <c r="A37" s="75"/>
      <c r="B37" s="35" t="s">
        <v>73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3"/>
      <c r="O37" s="3"/>
      <c r="P37" s="3"/>
      <c r="Q37" s="3"/>
      <c r="R37" s="3"/>
      <c r="S37" s="3"/>
      <c r="T37" s="3"/>
      <c r="U37" s="3"/>
      <c r="V37" s="5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75"/>
      <c r="B38" s="97" t="s">
        <v>74</v>
      </c>
      <c r="C38" s="3"/>
      <c r="D38" s="3"/>
      <c r="E38" s="3"/>
      <c r="F38" s="3"/>
      <c r="G38" s="3"/>
      <c r="H38" s="3"/>
      <c r="I38" s="3"/>
      <c r="J38" s="98"/>
      <c r="K38" s="3"/>
      <c r="L38" s="3"/>
      <c r="M38" s="74"/>
      <c r="N38" s="3"/>
      <c r="O38" s="3"/>
      <c r="P38" s="3"/>
      <c r="Q38" s="3"/>
      <c r="R38" s="3"/>
      <c r="S38" s="3"/>
      <c r="T38" s="3"/>
      <c r="U38" s="3"/>
      <c r="V38" s="5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x14ac:dyDescent="0.25">
      <c r="A39" s="75"/>
      <c r="B39" s="99"/>
      <c r="C39" s="3"/>
      <c r="D39" s="3"/>
      <c r="E39" s="3"/>
      <c r="F39" s="3"/>
      <c r="G39" s="3"/>
      <c r="H39" s="3"/>
      <c r="I39" s="3"/>
      <c r="J39" s="98"/>
      <c r="K39" s="3"/>
      <c r="L39" s="3"/>
      <c r="M39" s="74"/>
      <c r="N39" s="3"/>
      <c r="O39" s="3"/>
      <c r="P39" s="3"/>
      <c r="Q39" s="3"/>
      <c r="R39" s="3"/>
      <c r="S39" s="74"/>
      <c r="T39" s="3"/>
      <c r="U39" s="3"/>
      <c r="V39" s="5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ht="13" x14ac:dyDescent="0.3">
      <c r="A40" s="75"/>
      <c r="B40" s="35" t="s">
        <v>75</v>
      </c>
      <c r="C40" s="3"/>
      <c r="D40" s="3"/>
      <c r="E40" s="3"/>
      <c r="F40" s="3"/>
      <c r="G40" s="3"/>
      <c r="H40" s="3"/>
      <c r="I40" s="3"/>
      <c r="J40" s="98"/>
      <c r="K40" s="3"/>
      <c r="L40" s="3"/>
      <c r="M40" s="74"/>
      <c r="N40" s="3"/>
      <c r="O40" s="3"/>
      <c r="P40" s="3"/>
      <c r="Q40" s="3"/>
      <c r="R40" s="3"/>
      <c r="S40" s="74"/>
      <c r="T40" s="3"/>
      <c r="U40" s="3"/>
      <c r="V40" s="5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3" x14ac:dyDescent="0.3">
      <c r="A41" s="75"/>
      <c r="B41" s="35" t="s">
        <v>105</v>
      </c>
      <c r="C41" s="3"/>
      <c r="D41" s="3"/>
      <c r="E41" s="3"/>
      <c r="F41" s="3"/>
      <c r="G41" s="3"/>
      <c r="H41" s="3"/>
      <c r="I41" s="3"/>
      <c r="J41" s="98"/>
      <c r="K41" s="3"/>
      <c r="L41" s="3"/>
      <c r="M41" s="74"/>
      <c r="N41" s="3"/>
      <c r="O41" s="3"/>
      <c r="P41" s="3"/>
      <c r="Q41" s="3"/>
      <c r="R41" s="3"/>
      <c r="S41" s="3"/>
      <c r="T41" s="3"/>
      <c r="U41" s="3"/>
      <c r="V41" s="5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13" x14ac:dyDescent="0.3">
      <c r="A42" s="75"/>
      <c r="B42" s="35" t="s">
        <v>106</v>
      </c>
      <c r="C42" s="3"/>
      <c r="D42" s="3"/>
      <c r="E42" s="3"/>
      <c r="F42" s="3"/>
      <c r="G42" s="3"/>
      <c r="H42" s="3"/>
      <c r="I42" s="3"/>
      <c r="J42" s="98"/>
      <c r="K42" s="3"/>
      <c r="L42" s="3"/>
      <c r="M42" s="74"/>
      <c r="N42" s="3"/>
      <c r="O42" s="3"/>
      <c r="P42" s="3"/>
      <c r="Q42" s="3"/>
      <c r="R42" s="3"/>
      <c r="S42" s="74"/>
      <c r="T42" s="3"/>
      <c r="U42" s="3"/>
      <c r="V42" s="5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7.5" customHeight="1" x14ac:dyDescent="0.25">
      <c r="A43" s="75"/>
      <c r="B43" s="3"/>
      <c r="C43" s="3"/>
      <c r="D43" s="3"/>
      <c r="E43" s="3"/>
      <c r="F43" s="3"/>
      <c r="G43" s="3"/>
      <c r="H43" s="3"/>
      <c r="I43" s="3"/>
      <c r="J43" s="98"/>
      <c r="K43" s="3"/>
      <c r="L43" s="3"/>
      <c r="M43" s="74"/>
      <c r="N43" s="3"/>
      <c r="O43" s="3"/>
      <c r="P43" s="3"/>
      <c r="Q43" s="3"/>
      <c r="R43" s="3"/>
      <c r="S43" s="3"/>
      <c r="T43" s="3"/>
      <c r="U43" s="3"/>
      <c r="V43" s="5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ht="13" customHeight="1" x14ac:dyDescent="0.25">
      <c r="A44" s="75"/>
      <c r="B44" s="215" t="s">
        <v>100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5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6" customHeight="1" x14ac:dyDescent="0.25">
      <c r="A45" s="75"/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5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ht="15" customHeight="1" x14ac:dyDescent="0.25">
      <c r="A46" s="75"/>
      <c r="B46" s="222" t="s">
        <v>97</v>
      </c>
      <c r="C46" s="222"/>
      <c r="D46" s="222"/>
      <c r="E46" s="222"/>
      <c r="F46" s="222"/>
      <c r="G46" s="223" t="s">
        <v>96</v>
      </c>
      <c r="H46" s="223"/>
      <c r="I46" s="223"/>
      <c r="J46" s="223"/>
      <c r="K46" s="223"/>
      <c r="L46" s="223"/>
      <c r="M46" s="224" t="s">
        <v>89</v>
      </c>
      <c r="N46" s="225"/>
      <c r="O46" s="225"/>
      <c r="P46" s="225"/>
      <c r="Q46" s="225"/>
      <c r="R46" s="225"/>
      <c r="S46" s="225"/>
      <c r="T46" s="225"/>
      <c r="U46" s="226"/>
      <c r="V46" s="5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ht="15" customHeight="1" x14ac:dyDescent="0.25">
      <c r="A47" s="75"/>
      <c r="B47" s="230" t="s">
        <v>42</v>
      </c>
      <c r="C47" s="230"/>
      <c r="D47" s="230"/>
      <c r="E47" s="230"/>
      <c r="F47" s="230"/>
      <c r="G47" s="217"/>
      <c r="H47" s="217"/>
      <c r="I47" s="217"/>
      <c r="J47" s="217"/>
      <c r="K47" s="217"/>
      <c r="L47" s="217"/>
      <c r="M47" s="227" t="s">
        <v>98</v>
      </c>
      <c r="N47" s="228"/>
      <c r="O47" s="228"/>
      <c r="P47" s="228"/>
      <c r="Q47" s="228"/>
      <c r="R47" s="228"/>
      <c r="S47" s="228"/>
      <c r="T47" s="228"/>
      <c r="U47" s="229"/>
      <c r="V47" s="5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ht="40.5" customHeight="1" x14ac:dyDescent="0.25">
      <c r="A48" s="75"/>
      <c r="B48" s="230" t="s">
        <v>88</v>
      </c>
      <c r="C48" s="230"/>
      <c r="D48" s="230"/>
      <c r="E48" s="230"/>
      <c r="F48" s="230"/>
      <c r="G48" s="217" t="s">
        <v>81</v>
      </c>
      <c r="H48" s="217"/>
      <c r="I48" s="217"/>
      <c r="J48" s="217"/>
      <c r="K48" s="217"/>
      <c r="L48" s="217"/>
      <c r="M48" s="219" t="s">
        <v>104</v>
      </c>
      <c r="N48" s="220"/>
      <c r="O48" s="220"/>
      <c r="P48" s="220"/>
      <c r="Q48" s="220"/>
      <c r="R48" s="220"/>
      <c r="S48" s="220"/>
      <c r="T48" s="220"/>
      <c r="U48" s="221"/>
      <c r="V48" s="5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ht="15" customHeight="1" x14ac:dyDescent="0.25">
      <c r="A49" s="75"/>
      <c r="B49" s="230" t="s">
        <v>90</v>
      </c>
      <c r="C49" s="230"/>
      <c r="D49" s="230"/>
      <c r="E49" s="230"/>
      <c r="F49" s="230"/>
      <c r="G49" s="217" t="s">
        <v>83</v>
      </c>
      <c r="H49" s="217"/>
      <c r="I49" s="217"/>
      <c r="J49" s="217"/>
      <c r="K49" s="217"/>
      <c r="L49" s="217"/>
      <c r="M49" s="227" t="s">
        <v>92</v>
      </c>
      <c r="N49" s="228"/>
      <c r="O49" s="228"/>
      <c r="P49" s="228"/>
      <c r="Q49" s="228"/>
      <c r="R49" s="228"/>
      <c r="S49" s="228"/>
      <c r="T49" s="228"/>
      <c r="U49" s="229"/>
      <c r="V49" s="5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ht="15" customHeight="1" x14ac:dyDescent="0.25">
      <c r="A50" s="75"/>
      <c r="B50" s="230" t="s">
        <v>91</v>
      </c>
      <c r="C50" s="230"/>
      <c r="D50" s="230"/>
      <c r="E50" s="230"/>
      <c r="F50" s="230"/>
      <c r="G50" s="217" t="s">
        <v>82</v>
      </c>
      <c r="H50" s="217"/>
      <c r="I50" s="217"/>
      <c r="J50" s="217"/>
      <c r="K50" s="217"/>
      <c r="L50" s="217"/>
      <c r="M50" s="227" t="s">
        <v>93</v>
      </c>
      <c r="N50" s="228"/>
      <c r="O50" s="228"/>
      <c r="P50" s="228"/>
      <c r="Q50" s="228"/>
      <c r="R50" s="228"/>
      <c r="S50" s="228"/>
      <c r="T50" s="228"/>
      <c r="U50" s="229"/>
      <c r="V50" s="5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ht="15.65" customHeight="1" x14ac:dyDescent="0.25">
      <c r="A51" s="75"/>
      <c r="B51" s="214" t="s">
        <v>148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100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25">
      <c r="A52" s="6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2"/>
      <c r="M52" s="103"/>
      <c r="N52" s="18"/>
      <c r="O52" s="18"/>
      <c r="P52" s="18"/>
      <c r="Q52" s="18"/>
      <c r="R52" s="18"/>
      <c r="S52" s="18"/>
      <c r="T52" s="18"/>
      <c r="U52" s="18"/>
      <c r="V52" s="89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83"/>
      <c r="L53" s="83"/>
      <c r="M53" s="8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25">
      <c r="B54" s="19"/>
      <c r="C54" s="19"/>
      <c r="D54" s="19"/>
      <c r="E54" s="19"/>
      <c r="F54" s="19"/>
      <c r="G54" s="19"/>
      <c r="H54" s="19"/>
      <c r="I54" s="19"/>
      <c r="J54" s="19"/>
      <c r="K54" s="83"/>
      <c r="L54" s="8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25">
      <c r="B55" s="19"/>
      <c r="C55" s="19"/>
      <c r="D55" s="19"/>
      <c r="E55" s="19"/>
      <c r="F55" s="19"/>
      <c r="G55" s="19"/>
      <c r="H55" s="19"/>
      <c r="I55" s="19"/>
      <c r="J55" s="19"/>
      <c r="K55" s="83"/>
      <c r="L55" s="8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25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2:46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2:46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2:46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2:46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2:46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2:46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2:46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2:46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2:46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2:46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2:46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2:46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2:46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2:46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2:46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2:46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2:46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2:46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2:46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2:46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2:46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2:46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2:46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2:46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2:46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2:46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2:46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2:46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2:46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2:46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2:46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2:46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2:46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2:46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2:46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2:46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2:46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2:46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2:46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2:46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2:46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2:46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2:46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2:46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2:46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2:46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2:46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2:46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2:36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2:36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2:36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2:36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2:36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2:36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2:36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2:36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2:36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2:36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2:36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2:36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2:36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2:36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2:36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2:36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2:36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2:36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2:36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2:36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2:36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2:36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2:36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2:36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2:36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2:36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2:36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2:36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2:36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2:36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2:36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2:36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2:36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2:36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2:36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2:36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2:36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2:36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2:36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2:36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2:36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2:36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2:36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2:36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2:36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2:36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2:36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2:36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2:36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2:36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2:36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2:36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2:36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2:36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2:36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2:36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2:36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2:36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2:36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2:36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2:36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2:36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2:36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2:36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2:36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2:36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2:36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spans="2:36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pans="2:36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 spans="2:36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spans="2:36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pans="2:36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spans="2:36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spans="2:36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</row>
    <row r="187" spans="2:36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</row>
    <row r="188" spans="2:36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spans="2:36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spans="2:36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pans="2:36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</row>
    <row r="192" spans="2:36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spans="2:36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spans="2:36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spans="2:36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spans="2:36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spans="2:36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pans="2:36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spans="2:36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spans="2:36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2:36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2:36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2:36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2:36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2:36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2:36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2:36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2:36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2:36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2:36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2:36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2:36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2:36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2:36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2:36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2:36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2:36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2:36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2:36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2:36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2:36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2:36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2:36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2:36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2:36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2:36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2:36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2:36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2:36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2:36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2:36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2:36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2:36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pans="2:36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2:36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2:36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pans="2:36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2:36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pans="2:36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2:36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spans="2:36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pans="2:36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2:36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pans="2:36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pans="2:36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2:36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2:36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pans="2:36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pans="2:36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spans="2:36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 spans="2:36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pans="2:36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spans="2:36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pans="2:36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pans="2:36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pans="2:36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2:36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2:36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2:36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spans="2:36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spans="2:36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 spans="2:36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</row>
    <row r="263" spans="2:36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</row>
    <row r="264" spans="2:36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</row>
    <row r="265" spans="2:36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 spans="2:36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 spans="2:36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</row>
    <row r="268" spans="2:36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pans="2:36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pans="2:36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pans="2:36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spans="2:36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pans="2:36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2:36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spans="2:36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2:36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2:36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2:36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pans="2:36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spans="2:36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spans="2:36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spans="2:36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spans="2:36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</row>
    <row r="284" spans="2:36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2:36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 spans="2:36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</row>
    <row r="287" spans="2:36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spans="2:36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pans="13:13" x14ac:dyDescent="0.25">
      <c r="M289" s="3"/>
    </row>
    <row r="290" spans="13:13" x14ac:dyDescent="0.25">
      <c r="M290" s="3"/>
    </row>
  </sheetData>
  <sheetProtection algorithmName="SHA-512" hashValue="KLqhcUA0T304GSdztK9HbgeYXLHIJTbE7OorgTQUutwX1P1nZRfUYJoHPEtdCj8OzYv1i7cnxKLs9nCDSXE2jw==" saltValue="BsgMdqowHE5M+uEQSNUKZg==" spinCount="100000" sheet="1" selectLockedCells="1"/>
  <sortState xmlns:xlrd2="http://schemas.microsoft.com/office/spreadsheetml/2017/richdata2" ref="BI6:BI10">
    <sortCondition ref="BI6:BI10"/>
  </sortState>
  <customSheetViews>
    <customSheetView guid="{C0993FE7-B9DF-4134-B870-5E42709BE796}" showPageBreaks="1" showGridLines="0" printArea="1" hiddenColumns="1">
      <selection activeCell="B25" sqref="B25:E25"/>
      <pageMargins left="0.39370078740157483" right="0.39370078740157483" top="0" bottom="0.78740157480314965" header="0" footer="0"/>
      <printOptions horizontalCentered="1" verticalCentered="1"/>
      <pageSetup paperSize="9" orientation="portrait" r:id="rId1"/>
      <headerFooter alignWithMargins="0">
        <oddFooter>&amp;LMILANA A/S 
www.milana.dk&amp;CBakkegårdsvej 406A - 3050 Humlebæk
modtag@milana.dk&amp;RTlf.: 49 25 07 70
  Fax.: 49 25 07 71</oddFooter>
      </headerFooter>
    </customSheetView>
  </customSheetViews>
  <mergeCells count="60">
    <mergeCell ref="B1:V2"/>
    <mergeCell ref="D30:J30"/>
    <mergeCell ref="M28:T28"/>
    <mergeCell ref="M30:T30"/>
    <mergeCell ref="D26:J26"/>
    <mergeCell ref="D27:J27"/>
    <mergeCell ref="D28:J28"/>
    <mergeCell ref="D29:J29"/>
    <mergeCell ref="D22:H22"/>
    <mergeCell ref="M27:T27"/>
    <mergeCell ref="M29:T29"/>
    <mergeCell ref="B19:V19"/>
    <mergeCell ref="M26:T26"/>
    <mergeCell ref="C9:H9"/>
    <mergeCell ref="U23:V23"/>
    <mergeCell ref="B49:F49"/>
    <mergeCell ref="A4:V5"/>
    <mergeCell ref="C13:H13"/>
    <mergeCell ref="C15:H15"/>
    <mergeCell ref="C11:H11"/>
    <mergeCell ref="K9:P9"/>
    <mergeCell ref="K11:P11"/>
    <mergeCell ref="K13:P13"/>
    <mergeCell ref="K15:P15"/>
    <mergeCell ref="C8:H8"/>
    <mergeCell ref="K8:R8"/>
    <mergeCell ref="C10:H10"/>
    <mergeCell ref="A18:V18"/>
    <mergeCell ref="M50:U50"/>
    <mergeCell ref="B47:F47"/>
    <mergeCell ref="A17:V17"/>
    <mergeCell ref="Q23:T23"/>
    <mergeCell ref="D23:M23"/>
    <mergeCell ref="G32:L32"/>
    <mergeCell ref="G33:K33"/>
    <mergeCell ref="A20:V20"/>
    <mergeCell ref="M33:T33"/>
    <mergeCell ref="D31:J31"/>
    <mergeCell ref="M31:T31"/>
    <mergeCell ref="M32:T32"/>
    <mergeCell ref="N22:T22"/>
    <mergeCell ref="G47:L47"/>
    <mergeCell ref="B48:F48"/>
    <mergeCell ref="G48:L48"/>
    <mergeCell ref="A6:V6"/>
    <mergeCell ref="A7:V7"/>
    <mergeCell ref="U34:V35"/>
    <mergeCell ref="G34:K34"/>
    <mergeCell ref="B51:U51"/>
    <mergeCell ref="B44:U45"/>
    <mergeCell ref="G49:L49"/>
    <mergeCell ref="M34:T34"/>
    <mergeCell ref="M48:U48"/>
    <mergeCell ref="B46:F46"/>
    <mergeCell ref="G46:L46"/>
    <mergeCell ref="M46:U46"/>
    <mergeCell ref="M47:U47"/>
    <mergeCell ref="B50:F50"/>
    <mergeCell ref="G50:L50"/>
    <mergeCell ref="M49:U49"/>
  </mergeCells>
  <phoneticPr fontId="0" type="noConversion"/>
  <conditionalFormatting sqref="M33:T33">
    <cfRule type="notContainsBlanks" dxfId="17" priority="1" stopIfTrue="1">
      <formula>LEN(TRIM(M33))&gt;0</formula>
    </cfRule>
    <cfRule type="expression" dxfId="16" priority="2">
      <formula>(AND($M$32&lt;&gt;"",$V$33=1))</formula>
    </cfRule>
  </conditionalFormatting>
  <dataValidations count="2">
    <dataValidation type="list" allowBlank="1" showInputMessage="1" showErrorMessage="1" sqref="Q23:T23" xr:uid="{00000000-0002-0000-0000-000000000000}">
      <formula1>$BI$6:$BI$10</formula1>
    </dataValidation>
    <dataValidation type="list" allowBlank="1" showInputMessage="1" showErrorMessage="1" sqref="M34:T34" xr:uid="{4AB13DD3-ECDC-4294-B351-AFF642665E65}">
      <formula1>$AP$34:$AP$36</formula1>
    </dataValidation>
  </dataValidations>
  <hyperlinks>
    <hyperlink ref="B38" r:id="rId2" xr:uid="{00000000-0004-0000-0000-000000000000}"/>
    <hyperlink ref="C11" location="'2. Jord'!A1" display="2. Jordprøver" xr:uid="{00000000-0004-0000-0000-000001000000}"/>
    <hyperlink ref="C13" location="'3. Vand'!A1" display="3. Vandprøver" xr:uid="{00000000-0004-0000-0000-000002000000}"/>
    <hyperlink ref="K9" location="'5. Luft-Kulrør'!C7" display="5. LUFT, KULRØR" xr:uid="{00000000-0004-0000-0000-000004000000}"/>
    <hyperlink ref="C11:H11" location="'2. Jord'!C7" display="2. Jordprøver" xr:uid="{00000000-0004-0000-0000-000005000000}"/>
    <hyperlink ref="C13:H13" location="'3. Vand'!F7" display="3. Vandprøver" xr:uid="{00000000-0004-0000-0000-000006000000}"/>
    <hyperlink ref="B41" r:id="rId3" xr:uid="{00000000-0004-0000-0000-000008000000}"/>
    <hyperlink ref="K11" location="'6. Luft-Orsarør'!C7" display="6. LUFT, ORSARØR" xr:uid="{00000000-0004-0000-0000-000009000000}"/>
    <hyperlink ref="K13" location="'7. Luft-ATD'!C7" display="7. LUFT, ATD-RØR" xr:uid="{00000000-0004-0000-0000-00000A000000}"/>
    <hyperlink ref="K15:P15" location="'8. Luft-Canister'!C7" display="8. LUFT, CANISTER" xr:uid="{00000000-0004-0000-0000-00000B000000}"/>
  </hyperlinks>
  <printOptions horizontalCentered="1" verticalCentered="1"/>
  <pageMargins left="0.39370078740157483" right="0.39370078740157483" top="0" bottom="0.78740157480314965" header="0" footer="0"/>
  <pageSetup paperSize="9" scale="86" orientation="portrait" r:id="rId4"/>
  <headerFooter alignWithMargins="0">
    <oddFooter>&amp;L&amp;9ALS Denmark A/S
www.alsglobal.dk&amp;C&amp;9Bakkegårdsvej 406A
3050 Humlebæk&amp;R&amp;9Tlf.: 49 25 07 70
info.hmb@alsglobal.com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M178"/>
  <sheetViews>
    <sheetView showGridLines="0" zoomScaleNormal="100" zoomScaleSheetLayoutView="100" workbookViewId="0">
      <selection activeCell="C7" sqref="C7:G8"/>
    </sheetView>
  </sheetViews>
  <sheetFormatPr defaultColWidth="9.1796875" defaultRowHeight="12.5" x14ac:dyDescent="0.25"/>
  <cols>
    <col min="1" max="1" width="21" style="3" customWidth="1"/>
    <col min="2" max="2" width="3.1796875" style="3" customWidth="1"/>
    <col min="3" max="4" width="6.26953125" style="3" customWidth="1"/>
    <col min="5" max="5" width="6.54296875" style="3" customWidth="1"/>
    <col min="6" max="9" width="3.7265625" style="3" customWidth="1"/>
    <col min="10" max="10" width="3.453125" style="3" customWidth="1"/>
    <col min="11" max="11" width="2.7265625" style="3" customWidth="1"/>
    <col min="12" max="12" width="3.1796875" style="3" customWidth="1"/>
    <col min="13" max="21" width="3.7265625" style="3" customWidth="1"/>
    <col min="22" max="35" width="9.1796875" style="3" hidden="1" customWidth="1"/>
    <col min="36" max="38" width="9.1796875" style="3"/>
    <col min="39" max="40" width="1.81640625" style="3" hidden="1" customWidth="1"/>
    <col min="41" max="16384" width="9.1796875" style="3"/>
  </cols>
  <sheetData>
    <row r="1" spans="1:65" s="1" customFormat="1" ht="24.7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</row>
    <row r="2" spans="1:65" s="1" customFormat="1" ht="24.7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203" t="s">
        <v>18</v>
      </c>
      <c r="O2" s="37"/>
      <c r="P2" s="37"/>
      <c r="Q2" s="37"/>
      <c r="R2" s="37"/>
      <c r="S2" s="37"/>
      <c r="T2" s="37"/>
      <c r="U2" s="20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</row>
    <row r="3" spans="1:65" s="1" customFormat="1" ht="12" customHeight="1" x14ac:dyDescent="0.25">
      <c r="A3" s="40"/>
      <c r="B3" s="40"/>
      <c r="C3" s="40"/>
      <c r="D3" s="40"/>
      <c r="E3" s="40"/>
      <c r="F3" s="40"/>
      <c r="G3" s="40"/>
      <c r="H3" s="40"/>
      <c r="I3" s="39"/>
      <c r="J3" s="39"/>
      <c r="K3" s="39"/>
      <c r="L3" s="39"/>
      <c r="M3" s="39"/>
      <c r="N3" s="38"/>
      <c r="O3" s="38"/>
      <c r="P3" s="38"/>
      <c r="Q3" s="38"/>
      <c r="R3" s="38"/>
      <c r="S3" s="38"/>
      <c r="T3" s="38"/>
      <c r="U3" s="38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</row>
    <row r="4" spans="1:65" s="1" customFormat="1" ht="24" customHeight="1" x14ac:dyDescent="0.3">
      <c r="A4" s="104" t="s">
        <v>0</v>
      </c>
      <c r="B4" s="85"/>
      <c r="C4" s="312" t="str">
        <f>IF('1. Stamdata'!D22="","",'1. Stamdata'!D22)</f>
        <v/>
      </c>
      <c r="D4" s="312"/>
      <c r="E4" s="312"/>
      <c r="F4" s="312"/>
      <c r="G4" s="312"/>
      <c r="H4" s="105" t="s">
        <v>22</v>
      </c>
      <c r="I4" s="32"/>
      <c r="J4" s="2"/>
      <c r="K4" s="85"/>
      <c r="L4" s="86"/>
      <c r="M4" s="311" t="str">
        <f>IF('1. Stamdata'!N22="","",'1. Stamdata'!N22)</f>
        <v/>
      </c>
      <c r="N4" s="311"/>
      <c r="O4" s="311"/>
      <c r="P4" s="311"/>
      <c r="Q4" s="311"/>
      <c r="R4" s="311"/>
      <c r="S4" s="311"/>
      <c r="T4" s="311"/>
      <c r="U4" s="96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</row>
    <row r="5" spans="1:65" s="1" customFormat="1" ht="24" customHeight="1" x14ac:dyDescent="0.3">
      <c r="A5" s="106" t="s">
        <v>21</v>
      </c>
      <c r="B5" s="66"/>
      <c r="C5" s="313" t="str">
        <f>IF('1. Stamdata'!D23="","",'1. Stamdata'!D23)</f>
        <v/>
      </c>
      <c r="D5" s="313"/>
      <c r="E5" s="313"/>
      <c r="F5" s="313"/>
      <c r="G5" s="313"/>
      <c r="H5" s="313"/>
      <c r="I5" s="313"/>
      <c r="J5" s="313"/>
      <c r="K5" s="313"/>
      <c r="L5" s="313"/>
      <c r="M5" s="52"/>
      <c r="N5" s="52" t="s">
        <v>151</v>
      </c>
      <c r="O5" s="53"/>
      <c r="P5" s="314" t="str">
        <f>IF('1. Stamdata'!Q23="","",'1. Stamdata'!Q23)</f>
        <v/>
      </c>
      <c r="Q5" s="314"/>
      <c r="R5" s="314"/>
      <c r="S5" s="314"/>
      <c r="T5" s="314"/>
      <c r="U5" s="5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65" s="1" customFormat="1" ht="13.5" customHeight="1" x14ac:dyDescent="0.25">
      <c r="A6" s="6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89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</row>
    <row r="7" spans="1:65" s="1" customFormat="1" ht="13.5" customHeight="1" x14ac:dyDescent="0.3">
      <c r="A7" s="75"/>
      <c r="B7" s="66"/>
      <c r="C7" s="290"/>
      <c r="D7" s="290"/>
      <c r="E7" s="290"/>
      <c r="F7" s="290"/>
      <c r="G7" s="290"/>
      <c r="H7" s="96"/>
      <c r="I7" s="107"/>
      <c r="J7" s="108"/>
      <c r="K7" s="108"/>
      <c r="L7" s="108"/>
      <c r="M7" s="108"/>
      <c r="N7" s="109"/>
      <c r="O7" s="109"/>
      <c r="P7" s="81"/>
      <c r="Q7" s="109"/>
      <c r="R7" s="109"/>
      <c r="S7" s="109"/>
      <c r="T7" s="81"/>
      <c r="U7" s="5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</row>
    <row r="8" spans="1:65" s="1" customFormat="1" ht="13.5" customHeight="1" x14ac:dyDescent="0.3">
      <c r="A8" s="106" t="s">
        <v>5</v>
      </c>
      <c r="B8" s="3"/>
      <c r="C8" s="234"/>
      <c r="D8" s="234"/>
      <c r="E8" s="234"/>
      <c r="F8" s="234"/>
      <c r="G8" s="234"/>
      <c r="H8" s="5"/>
      <c r="I8" s="3"/>
      <c r="J8" s="3"/>
      <c r="K8" s="110" t="s">
        <v>79</v>
      </c>
      <c r="L8" s="3"/>
      <c r="M8" s="3"/>
      <c r="N8" s="3"/>
      <c r="O8" s="111"/>
      <c r="P8" s="112"/>
      <c r="Q8" s="112"/>
      <c r="R8" s="112"/>
      <c r="S8" s="3"/>
      <c r="T8" s="3"/>
      <c r="U8" s="5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</row>
    <row r="9" spans="1:65" s="1" customFormat="1" ht="13.5" customHeight="1" x14ac:dyDescent="0.3">
      <c r="A9" s="106"/>
      <c r="B9" s="3"/>
      <c r="C9" s="144"/>
      <c r="D9" s="145"/>
      <c r="E9" s="145"/>
      <c r="F9" s="145"/>
      <c r="G9" s="145"/>
      <c r="H9" s="5"/>
      <c r="I9" s="3"/>
      <c r="J9" s="3"/>
      <c r="K9" s="113" t="s">
        <v>80</v>
      </c>
      <c r="L9" s="113"/>
      <c r="M9" s="3"/>
      <c r="N9" s="3"/>
      <c r="O9" s="3"/>
      <c r="P9" s="112"/>
      <c r="Q9" s="3"/>
      <c r="R9" s="31"/>
      <c r="S9" s="3"/>
      <c r="T9" s="3"/>
      <c r="U9" s="5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</row>
    <row r="10" spans="1:65" s="1" customFormat="1" ht="13.5" customHeight="1" x14ac:dyDescent="0.3">
      <c r="A10" s="106" t="s">
        <v>6</v>
      </c>
      <c r="B10" s="3"/>
      <c r="C10" s="308"/>
      <c r="D10" s="309"/>
      <c r="E10" s="309"/>
      <c r="F10" s="309"/>
      <c r="G10" s="309"/>
      <c r="H10" s="5"/>
      <c r="I10" s="3"/>
      <c r="J10" s="3"/>
      <c r="K10" s="36" t="s">
        <v>88</v>
      </c>
      <c r="L10" s="113"/>
      <c r="M10" s="3"/>
      <c r="N10" s="3"/>
      <c r="O10" s="3"/>
      <c r="P10" s="112"/>
      <c r="Q10" s="3"/>
      <c r="R10" s="31"/>
      <c r="S10" s="3"/>
      <c r="T10" s="3"/>
      <c r="U10" s="5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</row>
    <row r="11" spans="1:65" s="1" customFormat="1" ht="13.5" customHeight="1" x14ac:dyDescent="0.3">
      <c r="A11" s="106" t="s">
        <v>143</v>
      </c>
      <c r="B11" s="3"/>
      <c r="C11" s="301"/>
      <c r="D11" s="302"/>
      <c r="E11" s="302"/>
      <c r="F11" s="302"/>
      <c r="G11" s="302"/>
      <c r="H11" s="5"/>
      <c r="I11" s="3"/>
      <c r="J11" s="3"/>
      <c r="K11" s="36" t="s">
        <v>86</v>
      </c>
      <c r="L11" s="113"/>
      <c r="M11" s="3"/>
      <c r="N11" s="3"/>
      <c r="O11" s="3"/>
      <c r="P11" s="112"/>
      <c r="Q11" s="3"/>
      <c r="R11" s="31"/>
      <c r="S11" s="3"/>
      <c r="T11" s="3"/>
      <c r="U11" s="5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</row>
    <row r="12" spans="1:65" s="1" customFormat="1" ht="13.5" customHeight="1" x14ac:dyDescent="0.3">
      <c r="A12" s="106" t="s">
        <v>7</v>
      </c>
      <c r="B12" s="3"/>
      <c r="C12" s="301"/>
      <c r="D12" s="302"/>
      <c r="E12" s="302"/>
      <c r="F12" s="302"/>
      <c r="G12" s="302"/>
      <c r="H12" s="5"/>
      <c r="I12" s="3"/>
      <c r="J12" s="3"/>
      <c r="K12" s="36" t="s">
        <v>87</v>
      </c>
      <c r="L12" s="113"/>
      <c r="M12" s="3"/>
      <c r="N12" s="3"/>
      <c r="O12" s="3"/>
      <c r="P12" s="112"/>
      <c r="Q12" s="3"/>
      <c r="R12" s="31"/>
      <c r="S12" s="74"/>
      <c r="T12" s="3"/>
      <c r="U12" s="5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</row>
    <row r="13" spans="1:65" s="1" customFormat="1" ht="13.5" customHeight="1" x14ac:dyDescent="0.25">
      <c r="A13" s="6"/>
      <c r="B13" s="18"/>
      <c r="C13" s="18"/>
      <c r="D13" s="18"/>
      <c r="E13" s="18"/>
      <c r="F13" s="18"/>
      <c r="G13" s="18"/>
      <c r="H13" s="114"/>
      <c r="I13" s="115"/>
      <c r="J13" s="116"/>
      <c r="K13" s="116"/>
      <c r="L13" s="117"/>
      <c r="M13" s="117"/>
      <c r="N13" s="117"/>
      <c r="O13" s="18"/>
      <c r="P13" s="18"/>
      <c r="Q13" s="18"/>
      <c r="R13" s="18"/>
      <c r="S13" s="18"/>
      <c r="T13" s="18"/>
      <c r="U13" s="89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</row>
    <row r="14" spans="1:65" s="1" customFormat="1" ht="15" customHeight="1" x14ac:dyDescent="0.3">
      <c r="A14" s="118"/>
      <c r="B14" s="88"/>
      <c r="C14" s="4" t="str">
        <f>'1. Stamdata'!$D$25</f>
        <v>Rekvirent:</v>
      </c>
      <c r="D14" s="119"/>
      <c r="E14" s="88"/>
      <c r="F14" s="88"/>
      <c r="G14" s="88"/>
      <c r="H14" s="88"/>
      <c r="I14" s="88"/>
      <c r="J14" s="88"/>
      <c r="K14" s="88"/>
      <c r="L14" s="4" t="s">
        <v>78</v>
      </c>
      <c r="M14" s="119"/>
      <c r="N14" s="88"/>
      <c r="O14" s="88"/>
      <c r="P14" s="88"/>
      <c r="Q14" s="88"/>
      <c r="R14" s="88"/>
      <c r="S14" s="88"/>
      <c r="T14" s="88"/>
      <c r="U14" s="96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</row>
    <row r="15" spans="1:65" s="1" customFormat="1" ht="17.25" customHeight="1" x14ac:dyDescent="0.3">
      <c r="A15" s="106" t="str">
        <f>'1. Stamdata'!$B$26</f>
        <v>Firma:</v>
      </c>
      <c r="B15" s="3"/>
      <c r="C15" s="306" t="str">
        <f>IF('1. Stamdata'!D26="","",'1. Stamdata'!D26)</f>
        <v/>
      </c>
      <c r="D15" s="306"/>
      <c r="E15" s="306"/>
      <c r="F15" s="306"/>
      <c r="G15" s="306"/>
      <c r="H15" s="306"/>
      <c r="I15" s="306"/>
      <c r="J15" s="84"/>
      <c r="K15" s="83"/>
      <c r="L15" s="306" t="str">
        <f>IF('1. Stamdata'!M26="","",'1. Stamdata'!M26)</f>
        <v/>
      </c>
      <c r="M15" s="306"/>
      <c r="N15" s="306"/>
      <c r="O15" s="306"/>
      <c r="P15" s="306"/>
      <c r="Q15" s="306"/>
      <c r="R15" s="306"/>
      <c r="S15" s="306"/>
      <c r="T15" s="306"/>
      <c r="U15" s="5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</row>
    <row r="16" spans="1:65" s="1" customFormat="1" ht="15" customHeight="1" x14ac:dyDescent="0.3">
      <c r="A16" s="106" t="str">
        <f>'1. Stamdata'!$B$27</f>
        <v>Adresse:</v>
      </c>
      <c r="B16" s="3"/>
      <c r="C16" s="305" t="str">
        <f>IF('1. Stamdata'!D27="","",'1. Stamdata'!D27)</f>
        <v/>
      </c>
      <c r="D16" s="305"/>
      <c r="E16" s="305"/>
      <c r="F16" s="305"/>
      <c r="G16" s="305"/>
      <c r="H16" s="305"/>
      <c r="I16" s="305"/>
      <c r="J16" s="84"/>
      <c r="K16" s="83"/>
      <c r="L16" s="305" t="str">
        <f>IF('1. Stamdata'!M27="","",'1. Stamdata'!M27)</f>
        <v/>
      </c>
      <c r="M16" s="305"/>
      <c r="N16" s="305"/>
      <c r="O16" s="305"/>
      <c r="P16" s="305"/>
      <c r="Q16" s="305"/>
      <c r="R16" s="305"/>
      <c r="S16" s="305"/>
      <c r="T16" s="305"/>
      <c r="U16" s="5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</row>
    <row r="17" spans="1:65" s="1" customFormat="1" ht="15" customHeight="1" x14ac:dyDescent="0.3">
      <c r="A17" s="106" t="str">
        <f>'1. Stamdata'!$B$28</f>
        <v>Postnr./By:</v>
      </c>
      <c r="B17" s="3"/>
      <c r="C17" s="305" t="str">
        <f>IF('1. Stamdata'!D28="","",'1. Stamdata'!D28)</f>
        <v/>
      </c>
      <c r="D17" s="305"/>
      <c r="E17" s="305"/>
      <c r="F17" s="305"/>
      <c r="G17" s="305"/>
      <c r="H17" s="305"/>
      <c r="I17" s="305"/>
      <c r="J17" s="84"/>
      <c r="K17" s="83"/>
      <c r="L17" s="305" t="str">
        <f>IF('1. Stamdata'!M28="","",'1. Stamdata'!M28)</f>
        <v/>
      </c>
      <c r="M17" s="305"/>
      <c r="N17" s="305"/>
      <c r="O17" s="305"/>
      <c r="P17" s="305"/>
      <c r="Q17" s="305"/>
      <c r="R17" s="305"/>
      <c r="S17" s="305"/>
      <c r="T17" s="305"/>
      <c r="U17" s="5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</row>
    <row r="18" spans="1:65" s="1" customFormat="1" ht="15" customHeight="1" x14ac:dyDescent="0.3">
      <c r="A18" s="106" t="str">
        <f>'1. Stamdata'!$B$29</f>
        <v>Kontaktperson:</v>
      </c>
      <c r="B18" s="3"/>
      <c r="C18" s="305" t="str">
        <f>IF('1. Stamdata'!D29="","",'1. Stamdata'!D29)</f>
        <v/>
      </c>
      <c r="D18" s="305"/>
      <c r="E18" s="305"/>
      <c r="F18" s="305"/>
      <c r="G18" s="305"/>
      <c r="H18" s="305"/>
      <c r="I18" s="305"/>
      <c r="J18" s="84"/>
      <c r="K18" s="83"/>
      <c r="L18" s="305" t="str">
        <f>IF('1. Stamdata'!M29="","",'1. Stamdata'!M29)</f>
        <v/>
      </c>
      <c r="M18" s="305"/>
      <c r="N18" s="305"/>
      <c r="O18" s="305"/>
      <c r="P18" s="305"/>
      <c r="Q18" s="305"/>
      <c r="R18" s="305"/>
      <c r="S18" s="305"/>
      <c r="T18" s="305"/>
      <c r="U18" s="5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</row>
    <row r="19" spans="1:65" s="1" customFormat="1" ht="15" customHeight="1" x14ac:dyDescent="0.3">
      <c r="A19" s="106" t="str">
        <f>'1. Stamdata'!$B$30</f>
        <v>Telefonnummer:</v>
      </c>
      <c r="B19" s="3"/>
      <c r="C19" s="305" t="str">
        <f>IF('1. Stamdata'!D30="","",'1. Stamdata'!D30)</f>
        <v/>
      </c>
      <c r="D19" s="305"/>
      <c r="E19" s="305"/>
      <c r="F19" s="305"/>
      <c r="G19" s="305"/>
      <c r="H19" s="305"/>
      <c r="I19" s="305"/>
      <c r="J19" s="84"/>
      <c r="K19" s="83"/>
      <c r="L19" s="305" t="str">
        <f>IF('1. Stamdata'!M30="","",'1. Stamdata'!M30)</f>
        <v/>
      </c>
      <c r="M19" s="305"/>
      <c r="N19" s="305"/>
      <c r="O19" s="305"/>
      <c r="P19" s="305"/>
      <c r="Q19" s="305"/>
      <c r="R19" s="305"/>
      <c r="S19" s="305"/>
      <c r="T19" s="305"/>
      <c r="U19" s="5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</row>
    <row r="20" spans="1:65" s="1" customFormat="1" ht="15" customHeight="1" x14ac:dyDescent="0.3">
      <c r="A20" s="106" t="str">
        <f>'1. Stamdata'!$B$31</f>
        <v>E-mail | EAN:</v>
      </c>
      <c r="B20" s="3"/>
      <c r="C20" s="305" t="str">
        <f>IF('1. Stamdata'!D31="","",'1. Stamdata'!D31)</f>
        <v/>
      </c>
      <c r="D20" s="305"/>
      <c r="E20" s="305"/>
      <c r="F20" s="305"/>
      <c r="G20" s="305"/>
      <c r="H20" s="305"/>
      <c r="I20" s="305"/>
      <c r="J20" s="84"/>
      <c r="K20" s="83"/>
      <c r="L20" s="305" t="str">
        <f>IF('1. Stamdata'!M31="","",'1. Stamdata'!M31)</f>
        <v/>
      </c>
      <c r="M20" s="305"/>
      <c r="N20" s="305"/>
      <c r="O20" s="305"/>
      <c r="P20" s="305"/>
      <c r="Q20" s="305"/>
      <c r="R20" s="305"/>
      <c r="S20" s="305"/>
      <c r="T20" s="305"/>
      <c r="U20" s="5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</row>
    <row r="21" spans="1:65" s="1" customFormat="1" ht="15" customHeight="1" x14ac:dyDescent="0.3">
      <c r="A21" s="135" t="str">
        <f>'1. Stamdata'!$B$32</f>
        <v>Personreference:</v>
      </c>
      <c r="B21" s="3"/>
      <c r="C21" s="120" t="str">
        <f>IF('1. Stamdata'!D32="","",'1. Stamdata'!D32)</f>
        <v/>
      </c>
      <c r="D21" s="120"/>
      <c r="E21" s="120"/>
      <c r="F21" s="64"/>
      <c r="G21" s="64"/>
      <c r="H21" s="64"/>
      <c r="I21" s="134"/>
      <c r="J21" s="131"/>
      <c r="K21" s="132"/>
      <c r="L21" s="305" t="str">
        <f>IF('1. Stamdata'!M32="","",'1. Stamdata'!M32)</f>
        <v/>
      </c>
      <c r="M21" s="305"/>
      <c r="N21" s="305"/>
      <c r="O21" s="305"/>
      <c r="P21" s="305"/>
      <c r="Q21" s="305"/>
      <c r="R21" s="305"/>
      <c r="S21" s="305"/>
      <c r="T21" s="305"/>
      <c r="U21" s="5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</row>
    <row r="22" spans="1:65" s="1" customFormat="1" ht="15" customHeight="1" x14ac:dyDescent="0.3">
      <c r="A22" s="135" t="str">
        <f>'1. Stamdata'!$B$33</f>
        <v>Fakturareference:</v>
      </c>
      <c r="B22" s="3"/>
      <c r="C22" s="307"/>
      <c r="D22" s="307"/>
      <c r="E22" s="307"/>
      <c r="F22" s="65"/>
      <c r="G22" s="65"/>
      <c r="H22" s="65"/>
      <c r="I22" s="131"/>
      <c r="J22" s="131"/>
      <c r="K22" s="132"/>
      <c r="L22" s="305" t="str">
        <f>IF('1. Stamdata'!M33="","",'1. Stamdata'!M33)</f>
        <v/>
      </c>
      <c r="M22" s="305"/>
      <c r="N22" s="305"/>
      <c r="O22" s="305"/>
      <c r="P22" s="305"/>
      <c r="Q22" s="305"/>
      <c r="R22" s="305"/>
      <c r="S22" s="305"/>
      <c r="T22" s="305"/>
      <c r="U22" s="5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</row>
    <row r="23" spans="1:65" s="1" customFormat="1" ht="15" customHeight="1" x14ac:dyDescent="0.3">
      <c r="A23" s="106" t="str">
        <f>'1. Stamdata'!$B$34</f>
        <v>Fakturering:</v>
      </c>
      <c r="B23" s="3"/>
      <c r="C23" s="83"/>
      <c r="D23" s="83"/>
      <c r="E23" s="83"/>
      <c r="F23" s="65"/>
      <c r="G23" s="65"/>
      <c r="H23" s="65"/>
      <c r="I23" s="65"/>
      <c r="J23" s="131"/>
      <c r="K23" s="132"/>
      <c r="L23" s="305" t="str">
        <f>IF('1. Stamdata'!M34="","",'1. Stamdata'!M34)</f>
        <v>Månedlig samlefaktura (A)</v>
      </c>
      <c r="M23" s="305"/>
      <c r="N23" s="305"/>
      <c r="O23" s="305"/>
      <c r="P23" s="305"/>
      <c r="Q23" s="305"/>
      <c r="R23" s="305"/>
      <c r="S23" s="305"/>
      <c r="T23" s="305"/>
      <c r="U23" s="5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</row>
    <row r="24" spans="1:65" s="1" customFormat="1" ht="8.25" customHeight="1" x14ac:dyDescent="0.25">
      <c r="A24" s="6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89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</row>
    <row r="25" spans="1:65" s="1" customFormat="1" ht="15.75" customHeight="1" x14ac:dyDescent="0.3">
      <c r="A25" s="106" t="s">
        <v>2</v>
      </c>
      <c r="B25" s="290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5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</row>
    <row r="26" spans="1:65" s="1" customFormat="1" ht="12.75" customHeight="1" x14ac:dyDescent="0.25">
      <c r="A26" s="291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</row>
    <row r="27" spans="1:65" s="1" customFormat="1" ht="12.75" customHeight="1" x14ac:dyDescent="0.25">
      <c r="A27" s="291"/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</row>
    <row r="28" spans="1:65" s="1" customFormat="1" ht="12.75" hidden="1" customHeight="1" x14ac:dyDescent="0.25">
      <c r="A28" s="291"/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</row>
    <row r="29" spans="1:65" s="1" customFormat="1" ht="12.75" hidden="1" customHeight="1" x14ac:dyDescent="0.25">
      <c r="A29" s="291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</row>
    <row r="30" spans="1:65" s="1" customFormat="1" ht="15.75" hidden="1" customHeight="1" x14ac:dyDescent="0.25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</row>
    <row r="31" spans="1:65" s="1" customFormat="1" ht="12.65" customHeight="1" x14ac:dyDescent="0.25">
      <c r="A31" s="296">
        <f>COUNTA(A44:A143)</f>
        <v>0</v>
      </c>
      <c r="B31" s="297"/>
      <c r="C31" s="296" t="s">
        <v>38</v>
      </c>
      <c r="D31" s="297"/>
      <c r="E31" s="297"/>
      <c r="F31" s="298"/>
      <c r="G31" s="121">
        <f t="shared" ref="G31:L31" si="0">COUNTA(G44:G178)</f>
        <v>0</v>
      </c>
      <c r="H31" s="121">
        <f t="shared" si="0"/>
        <v>0</v>
      </c>
      <c r="I31" s="121">
        <f t="shared" si="0"/>
        <v>0</v>
      </c>
      <c r="J31" s="121">
        <f t="shared" si="0"/>
        <v>0</v>
      </c>
      <c r="K31" s="296">
        <f t="shared" si="0"/>
        <v>0</v>
      </c>
      <c r="L31" s="298">
        <f t="shared" si="0"/>
        <v>0</v>
      </c>
      <c r="M31" s="121">
        <f t="shared" ref="M31:T31" si="1">COUNTA(M44:M178)</f>
        <v>0</v>
      </c>
      <c r="N31" s="121">
        <f t="shared" si="1"/>
        <v>0</v>
      </c>
      <c r="O31" s="121">
        <f t="shared" si="1"/>
        <v>0</v>
      </c>
      <c r="P31" s="121">
        <f t="shared" si="1"/>
        <v>0</v>
      </c>
      <c r="Q31" s="121">
        <f t="shared" si="1"/>
        <v>0</v>
      </c>
      <c r="R31" s="121">
        <f t="shared" si="1"/>
        <v>0</v>
      </c>
      <c r="S31" s="121">
        <f>COUNTA(S44:S178)</f>
        <v>0</v>
      </c>
      <c r="T31" s="121">
        <f t="shared" si="1"/>
        <v>0</v>
      </c>
      <c r="U31" s="121">
        <f>COUNTA(U44:U178)</f>
        <v>0</v>
      </c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</row>
    <row r="32" spans="1:65" s="1" customFormat="1" ht="12.75" customHeight="1" x14ac:dyDescent="0.3">
      <c r="A32" s="265" t="s">
        <v>178</v>
      </c>
      <c r="B32" s="266"/>
      <c r="C32" s="316" t="s">
        <v>150</v>
      </c>
      <c r="D32" s="317"/>
      <c r="E32" s="278" t="s">
        <v>43</v>
      </c>
      <c r="F32" s="279"/>
      <c r="G32" s="284" t="s">
        <v>29</v>
      </c>
      <c r="H32" s="284" t="s">
        <v>44</v>
      </c>
      <c r="I32" s="284" t="s">
        <v>30</v>
      </c>
      <c r="J32" s="284" t="s">
        <v>9</v>
      </c>
      <c r="K32" s="325" t="s">
        <v>31</v>
      </c>
      <c r="L32" s="273" t="s">
        <v>28</v>
      </c>
      <c r="M32" s="315" t="s">
        <v>45</v>
      </c>
      <c r="N32" s="284" t="s">
        <v>10</v>
      </c>
      <c r="O32" s="284" t="s">
        <v>108</v>
      </c>
      <c r="P32" s="284" t="s">
        <v>146</v>
      </c>
      <c r="Q32" s="284" t="s">
        <v>147</v>
      </c>
      <c r="R32" s="284" t="s">
        <v>17</v>
      </c>
      <c r="S32" s="303" t="s">
        <v>4</v>
      </c>
      <c r="T32" s="303"/>
      <c r="U32" s="304"/>
      <c r="AJ32" s="83"/>
      <c r="AK32" s="83"/>
      <c r="AL32" s="83"/>
      <c r="AM32" s="331" t="s">
        <v>168</v>
      </c>
      <c r="AN32" s="331" t="s">
        <v>169</v>
      </c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</row>
    <row r="33" spans="1:65" s="1" customFormat="1" ht="15.75" customHeight="1" x14ac:dyDescent="0.25">
      <c r="A33" s="267"/>
      <c r="B33" s="268"/>
      <c r="C33" s="318"/>
      <c r="D33" s="319"/>
      <c r="E33" s="280"/>
      <c r="F33" s="281"/>
      <c r="G33" s="285"/>
      <c r="H33" s="285"/>
      <c r="I33" s="285"/>
      <c r="J33" s="285"/>
      <c r="K33" s="326"/>
      <c r="L33" s="274"/>
      <c r="M33" s="285"/>
      <c r="N33" s="285"/>
      <c r="O33" s="285"/>
      <c r="P33" s="285"/>
      <c r="Q33" s="285"/>
      <c r="R33" s="285"/>
      <c r="S33" s="299" t="s">
        <v>185</v>
      </c>
      <c r="T33" s="287"/>
      <c r="U33" s="287"/>
      <c r="AJ33" s="83"/>
      <c r="AK33" s="83"/>
      <c r="AL33" s="83"/>
      <c r="AM33" s="331"/>
      <c r="AN33" s="331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</row>
    <row r="34" spans="1:65" s="1" customFormat="1" ht="13" customHeight="1" x14ac:dyDescent="0.25">
      <c r="A34" s="267"/>
      <c r="B34" s="268"/>
      <c r="C34" s="322" t="s">
        <v>174</v>
      </c>
      <c r="D34" s="320" t="s">
        <v>175</v>
      </c>
      <c r="E34" s="280"/>
      <c r="F34" s="281"/>
      <c r="G34" s="285"/>
      <c r="H34" s="285"/>
      <c r="I34" s="285"/>
      <c r="J34" s="285"/>
      <c r="K34" s="326"/>
      <c r="L34" s="274"/>
      <c r="M34" s="285"/>
      <c r="N34" s="285"/>
      <c r="O34" s="285"/>
      <c r="P34" s="285"/>
      <c r="Q34" s="285"/>
      <c r="R34" s="285"/>
      <c r="S34" s="299"/>
      <c r="T34" s="287"/>
      <c r="U34" s="288"/>
      <c r="AJ34" s="83"/>
      <c r="AK34" s="83"/>
      <c r="AL34" s="83"/>
      <c r="AM34" s="331"/>
      <c r="AN34" s="331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</row>
    <row r="35" spans="1:65" s="1" customFormat="1" ht="13" customHeight="1" x14ac:dyDescent="0.25">
      <c r="A35" s="267"/>
      <c r="B35" s="268"/>
      <c r="C35" s="323"/>
      <c r="D35" s="321"/>
      <c r="E35" s="280"/>
      <c r="F35" s="281"/>
      <c r="G35" s="285"/>
      <c r="H35" s="285"/>
      <c r="I35" s="285"/>
      <c r="J35" s="285"/>
      <c r="K35" s="326"/>
      <c r="L35" s="274"/>
      <c r="M35" s="285"/>
      <c r="N35" s="285"/>
      <c r="O35" s="285"/>
      <c r="P35" s="285"/>
      <c r="Q35" s="285"/>
      <c r="R35" s="285"/>
      <c r="S35" s="299"/>
      <c r="T35" s="287"/>
      <c r="U35" s="288"/>
      <c r="AJ35" s="83"/>
      <c r="AK35" s="83"/>
      <c r="AL35" s="83"/>
      <c r="AM35" s="331"/>
      <c r="AN35" s="331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</row>
    <row r="36" spans="1:65" s="1" customFormat="1" ht="12.75" customHeight="1" x14ac:dyDescent="0.25">
      <c r="A36" s="269" t="s">
        <v>184</v>
      </c>
      <c r="B36" s="270"/>
      <c r="C36" s="323"/>
      <c r="D36" s="321"/>
      <c r="E36" s="280"/>
      <c r="F36" s="281"/>
      <c r="G36" s="285"/>
      <c r="H36" s="285"/>
      <c r="I36" s="285"/>
      <c r="J36" s="285"/>
      <c r="K36" s="326"/>
      <c r="L36" s="274"/>
      <c r="M36" s="285"/>
      <c r="N36" s="285"/>
      <c r="O36" s="285"/>
      <c r="P36" s="285"/>
      <c r="Q36" s="285"/>
      <c r="R36" s="285"/>
      <c r="S36" s="299"/>
      <c r="T36" s="287"/>
      <c r="U36" s="288"/>
      <c r="AJ36" s="83"/>
      <c r="AK36" s="83"/>
      <c r="AL36" s="83"/>
      <c r="AM36" s="331"/>
      <c r="AN36" s="331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</row>
    <row r="37" spans="1:65" s="1" customFormat="1" ht="13.5" customHeight="1" x14ac:dyDescent="0.25">
      <c r="A37" s="271"/>
      <c r="B37" s="272"/>
      <c r="C37" s="323"/>
      <c r="D37" s="321"/>
      <c r="E37" s="280"/>
      <c r="F37" s="281"/>
      <c r="G37" s="285"/>
      <c r="H37" s="285"/>
      <c r="I37" s="285"/>
      <c r="J37" s="285"/>
      <c r="K37" s="326"/>
      <c r="L37" s="274"/>
      <c r="M37" s="285"/>
      <c r="N37" s="285"/>
      <c r="O37" s="285"/>
      <c r="P37" s="285"/>
      <c r="Q37" s="285"/>
      <c r="R37" s="285"/>
      <c r="S37" s="299"/>
      <c r="T37" s="287"/>
      <c r="U37" s="288"/>
      <c r="AJ37" s="83"/>
      <c r="AK37" s="83"/>
      <c r="AL37" s="83"/>
      <c r="AM37" s="331"/>
      <c r="AN37" s="331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</row>
    <row r="38" spans="1:65" s="1" customFormat="1" ht="12.75" customHeight="1" x14ac:dyDescent="0.25">
      <c r="A38" s="271"/>
      <c r="B38" s="272"/>
      <c r="C38" s="321"/>
      <c r="D38" s="321"/>
      <c r="E38" s="280"/>
      <c r="F38" s="281"/>
      <c r="G38" s="285"/>
      <c r="H38" s="285"/>
      <c r="I38" s="285"/>
      <c r="J38" s="285"/>
      <c r="K38" s="326"/>
      <c r="L38" s="274"/>
      <c r="M38" s="285"/>
      <c r="N38" s="285"/>
      <c r="O38" s="285"/>
      <c r="P38" s="285"/>
      <c r="Q38" s="285"/>
      <c r="R38" s="285"/>
      <c r="S38" s="299"/>
      <c r="T38" s="287"/>
      <c r="U38" s="288"/>
      <c r="AJ38" s="83"/>
      <c r="AK38" s="83"/>
      <c r="AL38" s="83"/>
      <c r="AM38" s="331"/>
      <c r="AN38" s="331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</row>
    <row r="39" spans="1:65" s="1" customFormat="1" ht="12.75" customHeight="1" x14ac:dyDescent="0.25">
      <c r="A39" s="271"/>
      <c r="B39" s="272"/>
      <c r="C39" s="321"/>
      <c r="D39" s="321"/>
      <c r="E39" s="280"/>
      <c r="F39" s="281"/>
      <c r="G39" s="285"/>
      <c r="H39" s="285"/>
      <c r="I39" s="285"/>
      <c r="J39" s="285"/>
      <c r="K39" s="326"/>
      <c r="L39" s="274"/>
      <c r="M39" s="285"/>
      <c r="N39" s="285"/>
      <c r="O39" s="285"/>
      <c r="P39" s="285"/>
      <c r="Q39" s="285"/>
      <c r="R39" s="285"/>
      <c r="S39" s="299"/>
      <c r="T39" s="287"/>
      <c r="U39" s="288"/>
      <c r="AJ39" s="83"/>
      <c r="AK39" s="83"/>
      <c r="AL39" s="83"/>
      <c r="AM39" s="331"/>
      <c r="AN39" s="331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</row>
    <row r="40" spans="1:65" s="1" customFormat="1" ht="15" customHeight="1" x14ac:dyDescent="0.25">
      <c r="A40" s="271"/>
      <c r="B40" s="272"/>
      <c r="C40" s="321"/>
      <c r="D40" s="321"/>
      <c r="E40" s="280"/>
      <c r="F40" s="281"/>
      <c r="G40" s="285"/>
      <c r="H40" s="285"/>
      <c r="I40" s="285"/>
      <c r="J40" s="285"/>
      <c r="K40" s="326"/>
      <c r="L40" s="274"/>
      <c r="M40" s="285"/>
      <c r="N40" s="285"/>
      <c r="O40" s="285"/>
      <c r="P40" s="285"/>
      <c r="Q40" s="285"/>
      <c r="R40" s="285"/>
      <c r="S40" s="299"/>
      <c r="T40" s="287"/>
      <c r="U40" s="288"/>
      <c r="AJ40" s="83"/>
      <c r="AK40" s="83"/>
      <c r="AL40" s="83"/>
      <c r="AM40" s="331"/>
      <c r="AN40" s="331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</row>
    <row r="41" spans="1:65" s="1" customFormat="1" ht="15" customHeight="1" x14ac:dyDescent="0.25">
      <c r="A41" s="259" t="s">
        <v>120</v>
      </c>
      <c r="B41" s="260"/>
      <c r="C41" s="321"/>
      <c r="D41" s="321"/>
      <c r="E41" s="280"/>
      <c r="F41" s="281"/>
      <c r="G41" s="285"/>
      <c r="H41" s="285"/>
      <c r="I41" s="285"/>
      <c r="J41" s="285"/>
      <c r="K41" s="326"/>
      <c r="L41" s="274"/>
      <c r="M41" s="285"/>
      <c r="N41" s="285"/>
      <c r="O41" s="285"/>
      <c r="P41" s="285"/>
      <c r="Q41" s="285"/>
      <c r="R41" s="285"/>
      <c r="S41" s="299"/>
      <c r="T41" s="287"/>
      <c r="U41" s="288"/>
      <c r="AJ41" s="83"/>
      <c r="AK41" s="83"/>
      <c r="AL41" s="83"/>
      <c r="AM41" s="331"/>
      <c r="AN41" s="331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</row>
    <row r="42" spans="1:65" s="1" customFormat="1" ht="15" customHeight="1" x14ac:dyDescent="0.25">
      <c r="A42" s="261"/>
      <c r="B42" s="262"/>
      <c r="C42" s="321"/>
      <c r="D42" s="321"/>
      <c r="E42" s="280"/>
      <c r="F42" s="281"/>
      <c r="G42" s="285"/>
      <c r="H42" s="285"/>
      <c r="I42" s="285"/>
      <c r="J42" s="285"/>
      <c r="K42" s="326"/>
      <c r="L42" s="274"/>
      <c r="M42" s="285"/>
      <c r="N42" s="285"/>
      <c r="O42" s="285"/>
      <c r="P42" s="285"/>
      <c r="Q42" s="285"/>
      <c r="R42" s="285"/>
      <c r="S42" s="299"/>
      <c r="T42" s="287"/>
      <c r="U42" s="288"/>
      <c r="AJ42" s="83"/>
      <c r="AK42" s="83"/>
      <c r="AL42" s="83"/>
      <c r="AM42" s="331"/>
      <c r="AN42" s="331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</row>
    <row r="43" spans="1:65" s="1" customFormat="1" ht="15" customHeight="1" x14ac:dyDescent="0.3">
      <c r="A43" s="263"/>
      <c r="B43" s="264"/>
      <c r="C43" s="122" t="s">
        <v>176</v>
      </c>
      <c r="D43" s="122" t="s">
        <v>177</v>
      </c>
      <c r="E43" s="276" t="s">
        <v>3</v>
      </c>
      <c r="F43" s="277"/>
      <c r="G43" s="286"/>
      <c r="H43" s="286"/>
      <c r="I43" s="286"/>
      <c r="J43" s="286"/>
      <c r="K43" s="327"/>
      <c r="L43" s="275"/>
      <c r="M43" s="286"/>
      <c r="N43" s="286"/>
      <c r="O43" s="286"/>
      <c r="P43" s="286"/>
      <c r="Q43" s="286"/>
      <c r="R43" s="286"/>
      <c r="S43" s="300"/>
      <c r="T43" s="310"/>
      <c r="U43" s="289"/>
      <c r="AJ43" s="83"/>
      <c r="AK43" s="83"/>
      <c r="AL43" s="83"/>
      <c r="AM43" s="331"/>
      <c r="AN43" s="331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</row>
    <row r="44" spans="1:65" s="1" customFormat="1" ht="15.65" customHeight="1" x14ac:dyDescent="0.25">
      <c r="A44" s="256"/>
      <c r="B44" s="257"/>
      <c r="C44" s="63"/>
      <c r="D44" s="63"/>
      <c r="E44" s="324"/>
      <c r="F44" s="253"/>
      <c r="G44" s="71"/>
      <c r="H44" s="71"/>
      <c r="I44" s="71"/>
      <c r="J44" s="71"/>
      <c r="K44" s="258"/>
      <c r="L44" s="255"/>
      <c r="M44" s="71"/>
      <c r="N44" s="71"/>
      <c r="O44" s="71"/>
      <c r="P44" s="71"/>
      <c r="Q44" s="71"/>
      <c r="R44" s="71"/>
      <c r="S44" s="70"/>
      <c r="T44" s="70"/>
      <c r="U44" s="70"/>
      <c r="AJ44" s="83"/>
      <c r="AK44" s="83"/>
      <c r="AL44" s="83"/>
      <c r="AM44" s="123">
        <f>COUNTIF(C44, {"*-*"})-COUNTIF(C44, {"-*"})</f>
        <v>0</v>
      </c>
      <c r="AN44" s="83">
        <f>COUNTIF(C44, {"*_*"})</f>
        <v>0</v>
      </c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</row>
    <row r="45" spans="1:65" s="1" customFormat="1" ht="15.65" customHeight="1" x14ac:dyDescent="0.25">
      <c r="A45" s="256"/>
      <c r="B45" s="257"/>
      <c r="C45" s="63"/>
      <c r="D45" s="63"/>
      <c r="E45" s="252"/>
      <c r="F45" s="253"/>
      <c r="G45" s="71"/>
      <c r="H45" s="71"/>
      <c r="I45" s="70"/>
      <c r="J45" s="70"/>
      <c r="K45" s="254"/>
      <c r="L45" s="255"/>
      <c r="M45" s="70"/>
      <c r="N45" s="70"/>
      <c r="O45" s="70"/>
      <c r="P45" s="70"/>
      <c r="Q45" s="70"/>
      <c r="R45" s="70"/>
      <c r="S45" s="70"/>
      <c r="T45" s="70"/>
      <c r="U45" s="70"/>
      <c r="AJ45" s="83"/>
      <c r="AK45" s="83"/>
      <c r="AL45" s="83"/>
      <c r="AM45" s="123">
        <f>COUNTIF(C45, {"*-*"})-COUNTIF(C45, {"-*"})</f>
        <v>0</v>
      </c>
      <c r="AN45" s="83">
        <f>COUNTIF(C45, {"*_*"})</f>
        <v>0</v>
      </c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</row>
    <row r="46" spans="1:65" s="1" customFormat="1" ht="15.65" customHeight="1" x14ac:dyDescent="0.25">
      <c r="A46" s="256"/>
      <c r="B46" s="257"/>
      <c r="C46" s="63"/>
      <c r="D46" s="63"/>
      <c r="E46" s="252"/>
      <c r="F46" s="253"/>
      <c r="G46" s="70"/>
      <c r="H46" s="70"/>
      <c r="I46" s="70"/>
      <c r="J46" s="71"/>
      <c r="K46" s="258"/>
      <c r="L46" s="255"/>
      <c r="M46" s="71"/>
      <c r="N46" s="70"/>
      <c r="O46" s="70"/>
      <c r="P46" s="70"/>
      <c r="Q46" s="70"/>
      <c r="R46" s="70"/>
      <c r="S46" s="70"/>
      <c r="T46" s="70"/>
      <c r="U46" s="70"/>
      <c r="AJ46" s="83"/>
      <c r="AK46" s="83"/>
      <c r="AL46" s="83"/>
      <c r="AM46" s="123">
        <f>COUNTIF(C46, {"*-*"})-COUNTIF(C46, {"-*"})</f>
        <v>0</v>
      </c>
      <c r="AN46" s="83">
        <f>COUNTIF(C46, {"*_*"})</f>
        <v>0</v>
      </c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</row>
    <row r="47" spans="1:65" s="1" customFormat="1" ht="15.65" customHeight="1" x14ac:dyDescent="0.25">
      <c r="A47" s="256"/>
      <c r="B47" s="257"/>
      <c r="C47" s="63"/>
      <c r="D47" s="63"/>
      <c r="E47" s="252"/>
      <c r="F47" s="253"/>
      <c r="G47" s="70"/>
      <c r="H47" s="70"/>
      <c r="I47" s="71"/>
      <c r="J47" s="70"/>
      <c r="K47" s="258"/>
      <c r="L47" s="255"/>
      <c r="M47" s="70"/>
      <c r="N47" s="70"/>
      <c r="O47" s="70"/>
      <c r="P47" s="70"/>
      <c r="Q47" s="70"/>
      <c r="R47" s="70"/>
      <c r="S47" s="70"/>
      <c r="T47" s="70"/>
      <c r="U47" s="70"/>
      <c r="AJ47" s="83"/>
      <c r="AK47" s="83"/>
      <c r="AL47" s="83"/>
      <c r="AM47" s="123">
        <f>COUNTIF(C47, {"*-*"})-COUNTIF(C47, {"-*"})</f>
        <v>0</v>
      </c>
      <c r="AN47" s="83">
        <f>COUNTIF(C47, {"*_*"})</f>
        <v>0</v>
      </c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</row>
    <row r="48" spans="1:65" s="1" customFormat="1" ht="15.65" customHeight="1" x14ac:dyDescent="0.25">
      <c r="A48" s="256"/>
      <c r="B48" s="257"/>
      <c r="C48" s="63"/>
      <c r="D48" s="63"/>
      <c r="E48" s="252"/>
      <c r="F48" s="253"/>
      <c r="G48" s="70"/>
      <c r="H48" s="71"/>
      <c r="I48" s="70"/>
      <c r="J48" s="71"/>
      <c r="K48" s="258"/>
      <c r="L48" s="255"/>
      <c r="M48" s="70"/>
      <c r="N48" s="70"/>
      <c r="O48" s="70"/>
      <c r="P48" s="70"/>
      <c r="Q48" s="70"/>
      <c r="R48" s="70"/>
      <c r="S48" s="70"/>
      <c r="T48" s="70"/>
      <c r="U48" s="70"/>
      <c r="AJ48" s="83"/>
      <c r="AK48" s="83"/>
      <c r="AL48" s="83"/>
      <c r="AM48" s="123">
        <f>COUNTIF(C48, {"*-*"})-COUNTIF(C48, {"-*"})</f>
        <v>0</v>
      </c>
      <c r="AN48" s="83">
        <f>COUNTIF(C48, {"*_*"})</f>
        <v>0</v>
      </c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</row>
    <row r="49" spans="1:65" s="1" customFormat="1" ht="15.65" customHeight="1" x14ac:dyDescent="0.25">
      <c r="A49" s="256"/>
      <c r="B49" s="257"/>
      <c r="C49" s="63"/>
      <c r="D49" s="63"/>
      <c r="E49" s="252"/>
      <c r="F49" s="253"/>
      <c r="G49" s="70"/>
      <c r="H49" s="70"/>
      <c r="I49" s="70"/>
      <c r="J49" s="70"/>
      <c r="K49" s="254"/>
      <c r="L49" s="255"/>
      <c r="M49" s="70"/>
      <c r="N49" s="70"/>
      <c r="O49" s="71"/>
      <c r="P49" s="70"/>
      <c r="Q49" s="70"/>
      <c r="R49" s="70"/>
      <c r="S49" s="70"/>
      <c r="T49" s="70"/>
      <c r="U49" s="70"/>
      <c r="AJ49" s="83"/>
      <c r="AK49" s="83"/>
      <c r="AL49" s="83"/>
      <c r="AM49" s="123">
        <f>COUNTIF(C49, {"*-*"})-COUNTIF(C49, {"-*"})</f>
        <v>0</v>
      </c>
      <c r="AN49" s="83">
        <f>COUNTIF(C49, {"*_*"})</f>
        <v>0</v>
      </c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</row>
    <row r="50" spans="1:65" s="1" customFormat="1" ht="15.65" customHeight="1" x14ac:dyDescent="0.25">
      <c r="A50" s="256"/>
      <c r="B50" s="257"/>
      <c r="C50" s="63"/>
      <c r="D50" s="63"/>
      <c r="E50" s="252"/>
      <c r="F50" s="253"/>
      <c r="G50" s="70"/>
      <c r="H50" s="70"/>
      <c r="I50" s="70"/>
      <c r="J50" s="70"/>
      <c r="K50" s="254"/>
      <c r="L50" s="255"/>
      <c r="M50" s="70"/>
      <c r="N50" s="70"/>
      <c r="O50" s="70"/>
      <c r="P50" s="70"/>
      <c r="Q50" s="70"/>
      <c r="R50" s="70"/>
      <c r="S50" s="70"/>
      <c r="T50" s="70"/>
      <c r="U50" s="70"/>
      <c r="AJ50" s="83"/>
      <c r="AK50" s="83"/>
      <c r="AL50" s="83"/>
      <c r="AM50" s="123">
        <f>COUNTIF(C50, {"*-*"})-COUNTIF(C50, {"-*"})</f>
        <v>0</v>
      </c>
      <c r="AN50" s="83">
        <f>COUNTIF(C50, {"*_*"})</f>
        <v>0</v>
      </c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</row>
    <row r="51" spans="1:65" s="1" customFormat="1" ht="15.65" customHeight="1" x14ac:dyDescent="0.25">
      <c r="A51" s="256"/>
      <c r="B51" s="257"/>
      <c r="C51" s="63"/>
      <c r="D51" s="63"/>
      <c r="E51" s="252"/>
      <c r="F51" s="253"/>
      <c r="G51" s="70"/>
      <c r="H51" s="70"/>
      <c r="I51" s="70"/>
      <c r="J51" s="70"/>
      <c r="K51" s="258"/>
      <c r="L51" s="255"/>
      <c r="M51" s="70"/>
      <c r="N51" s="70"/>
      <c r="O51" s="70"/>
      <c r="P51" s="70"/>
      <c r="Q51" s="70"/>
      <c r="R51" s="70"/>
      <c r="S51" s="70"/>
      <c r="T51" s="70"/>
      <c r="U51" s="70"/>
      <c r="AJ51" s="66" t="s">
        <v>20</v>
      </c>
      <c r="AK51" s="83"/>
      <c r="AL51" s="83"/>
      <c r="AM51" s="123">
        <f>COUNTIF(C51, {"*-*"})-COUNTIF(C51, {"-*"})</f>
        <v>0</v>
      </c>
      <c r="AN51" s="83">
        <f>COUNTIF(C51, {"*_*"})</f>
        <v>0</v>
      </c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</row>
    <row r="52" spans="1:65" s="1" customFormat="1" ht="15.65" customHeight="1" x14ac:dyDescent="0.25">
      <c r="A52" s="256"/>
      <c r="B52" s="257"/>
      <c r="C52" s="63"/>
      <c r="D52" s="63"/>
      <c r="E52" s="252"/>
      <c r="F52" s="253"/>
      <c r="G52" s="70"/>
      <c r="H52" s="70"/>
      <c r="I52" s="70"/>
      <c r="J52" s="70"/>
      <c r="K52" s="254"/>
      <c r="L52" s="255"/>
      <c r="M52" s="70"/>
      <c r="N52" s="70"/>
      <c r="O52" s="70"/>
      <c r="P52" s="70"/>
      <c r="Q52" s="70"/>
      <c r="R52" s="70"/>
      <c r="S52" s="70"/>
      <c r="T52" s="70"/>
      <c r="U52" s="70"/>
      <c r="AJ52" s="66" t="s">
        <v>20</v>
      </c>
      <c r="AK52" s="83"/>
      <c r="AL52" s="83"/>
      <c r="AM52" s="123">
        <f>COUNTIF(C52, {"*-*"})-COUNTIF(C52, {"-*"})</f>
        <v>0</v>
      </c>
      <c r="AN52" s="83">
        <f>COUNTIF(C52, {"*_*"})</f>
        <v>0</v>
      </c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</row>
    <row r="53" spans="1:65" s="1" customFormat="1" ht="15.65" customHeight="1" x14ac:dyDescent="0.25">
      <c r="A53" s="256"/>
      <c r="B53" s="257"/>
      <c r="C53" s="63"/>
      <c r="D53" s="63"/>
      <c r="E53" s="252"/>
      <c r="F53" s="253"/>
      <c r="G53" s="70"/>
      <c r="H53" s="70"/>
      <c r="I53" s="70"/>
      <c r="J53" s="70"/>
      <c r="K53" s="258"/>
      <c r="L53" s="255"/>
      <c r="M53" s="70"/>
      <c r="N53" s="70"/>
      <c r="O53" s="70"/>
      <c r="P53" s="70"/>
      <c r="Q53" s="70"/>
      <c r="R53" s="70"/>
      <c r="S53" s="70"/>
      <c r="T53" s="70"/>
      <c r="U53" s="70"/>
      <c r="AJ53" s="66" t="s">
        <v>20</v>
      </c>
      <c r="AK53" s="83"/>
      <c r="AL53" s="83"/>
      <c r="AM53" s="123">
        <f>COUNTIF(C53, {"*-*"})-COUNTIF(C53, {"-*"})</f>
        <v>0</v>
      </c>
      <c r="AN53" s="83">
        <f>COUNTIF(C53, {"*_*"})</f>
        <v>0</v>
      </c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</row>
    <row r="54" spans="1:65" s="1" customFormat="1" ht="15.65" customHeight="1" x14ac:dyDescent="0.25">
      <c r="A54" s="256"/>
      <c r="B54" s="257"/>
      <c r="C54" s="63"/>
      <c r="D54" s="63"/>
      <c r="E54" s="252"/>
      <c r="F54" s="253"/>
      <c r="G54" s="70"/>
      <c r="H54" s="70"/>
      <c r="I54" s="70"/>
      <c r="J54" s="70"/>
      <c r="K54" s="254"/>
      <c r="L54" s="255"/>
      <c r="M54" s="70"/>
      <c r="N54" s="70"/>
      <c r="O54" s="70"/>
      <c r="P54" s="70"/>
      <c r="Q54" s="70"/>
      <c r="R54" s="70"/>
      <c r="S54" s="70"/>
      <c r="T54" s="70"/>
      <c r="U54" s="70"/>
      <c r="AJ54" s="83"/>
      <c r="AK54" s="83"/>
      <c r="AL54" s="83"/>
      <c r="AM54" s="123">
        <f>COUNTIF(C54, {"*-*"})-COUNTIF(C54, {"-*"})</f>
        <v>0</v>
      </c>
      <c r="AN54" s="83">
        <f>COUNTIF(C54, {"*_*"})</f>
        <v>0</v>
      </c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</row>
    <row r="55" spans="1:65" s="1" customFormat="1" ht="15.65" customHeight="1" x14ac:dyDescent="0.25">
      <c r="A55" s="256"/>
      <c r="B55" s="257"/>
      <c r="C55" s="63"/>
      <c r="D55" s="63"/>
      <c r="E55" s="252"/>
      <c r="F55" s="253"/>
      <c r="G55" s="70"/>
      <c r="H55" s="70"/>
      <c r="I55" s="70"/>
      <c r="J55" s="70"/>
      <c r="K55" s="254"/>
      <c r="L55" s="255"/>
      <c r="M55" s="70"/>
      <c r="N55" s="70"/>
      <c r="O55" s="70"/>
      <c r="P55" s="70"/>
      <c r="Q55" s="70"/>
      <c r="R55" s="70"/>
      <c r="S55" s="70"/>
      <c r="T55" s="70"/>
      <c r="U55" s="70"/>
      <c r="AJ55" s="83"/>
      <c r="AK55" s="83"/>
      <c r="AL55" s="83"/>
      <c r="AM55" s="123">
        <f>COUNTIF(C55, {"*-*"})-COUNTIF(C55, {"-*"})</f>
        <v>0</v>
      </c>
      <c r="AN55" s="83">
        <f>COUNTIF(C55, {"*_*"})</f>
        <v>0</v>
      </c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</row>
    <row r="56" spans="1:65" s="1" customFormat="1" ht="15.65" customHeight="1" x14ac:dyDescent="0.25">
      <c r="A56" s="256"/>
      <c r="B56" s="257"/>
      <c r="C56" s="63"/>
      <c r="D56" s="63"/>
      <c r="E56" s="252"/>
      <c r="F56" s="253"/>
      <c r="G56" s="70"/>
      <c r="H56" s="70"/>
      <c r="I56" s="70"/>
      <c r="J56" s="70"/>
      <c r="K56" s="254"/>
      <c r="L56" s="255"/>
      <c r="M56" s="70"/>
      <c r="N56" s="70"/>
      <c r="O56" s="70"/>
      <c r="P56" s="70"/>
      <c r="Q56" s="70"/>
      <c r="R56" s="70"/>
      <c r="S56" s="70"/>
      <c r="T56" s="70"/>
      <c r="U56" s="70"/>
      <c r="AJ56" s="83"/>
      <c r="AK56" s="83"/>
      <c r="AL56" s="83"/>
      <c r="AM56" s="123">
        <f>COUNTIF(C56, {"*-*"})-COUNTIF(C56, {"-*"})</f>
        <v>0</v>
      </c>
      <c r="AN56" s="83">
        <f>COUNTIF(C56, {"*_*"})</f>
        <v>0</v>
      </c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</row>
    <row r="57" spans="1:65" s="1" customFormat="1" ht="15.65" customHeight="1" x14ac:dyDescent="0.25">
      <c r="A57" s="256"/>
      <c r="B57" s="257"/>
      <c r="C57" s="63"/>
      <c r="D57" s="63"/>
      <c r="E57" s="252"/>
      <c r="F57" s="253"/>
      <c r="G57" s="70"/>
      <c r="H57" s="70"/>
      <c r="I57" s="70"/>
      <c r="J57" s="70"/>
      <c r="K57" s="254"/>
      <c r="L57" s="255"/>
      <c r="M57" s="70"/>
      <c r="N57" s="70"/>
      <c r="O57" s="70"/>
      <c r="P57" s="70"/>
      <c r="Q57" s="70"/>
      <c r="R57" s="70"/>
      <c r="S57" s="70"/>
      <c r="T57" s="70"/>
      <c r="U57" s="70"/>
      <c r="AJ57" s="83"/>
      <c r="AK57" s="83"/>
      <c r="AL57" s="83"/>
      <c r="AM57" s="123">
        <f>COUNTIF(C57, {"*-*"})-COUNTIF(C57, {"-*"})</f>
        <v>0</v>
      </c>
      <c r="AN57" s="83">
        <f>COUNTIF(C57, {"*_*"})</f>
        <v>0</v>
      </c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</row>
    <row r="58" spans="1:65" s="1" customFormat="1" ht="15.65" customHeight="1" x14ac:dyDescent="0.25">
      <c r="A58" s="256"/>
      <c r="B58" s="257"/>
      <c r="C58" s="63"/>
      <c r="D58" s="63"/>
      <c r="E58" s="252"/>
      <c r="F58" s="253"/>
      <c r="G58" s="70"/>
      <c r="H58" s="70"/>
      <c r="I58" s="70"/>
      <c r="J58" s="70"/>
      <c r="K58" s="254"/>
      <c r="L58" s="255"/>
      <c r="M58" s="70"/>
      <c r="N58" s="70"/>
      <c r="O58" s="70"/>
      <c r="P58" s="70"/>
      <c r="Q58" s="70"/>
      <c r="R58" s="70"/>
      <c r="S58" s="70"/>
      <c r="T58" s="70"/>
      <c r="U58" s="70"/>
      <c r="AJ58" s="83"/>
      <c r="AK58" s="83"/>
      <c r="AL58" s="83"/>
      <c r="AM58" s="123">
        <f>COUNTIF(C58, {"*-*"})-COUNTIF(C58, {"-*"})</f>
        <v>0</v>
      </c>
      <c r="AN58" s="83">
        <f>COUNTIF(C58, {"*_*"})</f>
        <v>0</v>
      </c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</row>
    <row r="59" spans="1:65" s="1" customFormat="1" ht="15.65" customHeight="1" x14ac:dyDescent="0.25">
      <c r="A59" s="256"/>
      <c r="B59" s="257"/>
      <c r="C59" s="63"/>
      <c r="D59" s="63"/>
      <c r="E59" s="252"/>
      <c r="F59" s="253"/>
      <c r="G59" s="70"/>
      <c r="H59" s="70"/>
      <c r="I59" s="70"/>
      <c r="J59" s="70"/>
      <c r="K59" s="254"/>
      <c r="L59" s="255"/>
      <c r="M59" s="70"/>
      <c r="N59" s="70"/>
      <c r="O59" s="70"/>
      <c r="P59" s="70"/>
      <c r="Q59" s="70"/>
      <c r="R59" s="70"/>
      <c r="S59" s="70"/>
      <c r="T59" s="70"/>
      <c r="U59" s="70"/>
      <c r="AJ59" s="83"/>
      <c r="AK59" s="83"/>
      <c r="AL59" s="83"/>
      <c r="AM59" s="123">
        <f>COUNTIF(C59, {"*-*"})-COUNTIF(C59, {"-*"})</f>
        <v>0</v>
      </c>
      <c r="AN59" s="83">
        <f>COUNTIF(C59, {"*_*"})</f>
        <v>0</v>
      </c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</row>
    <row r="60" spans="1:65" s="1" customFormat="1" ht="14.25" customHeight="1" x14ac:dyDescent="0.25">
      <c r="A60" s="256"/>
      <c r="B60" s="257"/>
      <c r="C60" s="63"/>
      <c r="D60" s="63"/>
      <c r="E60" s="252"/>
      <c r="F60" s="253"/>
      <c r="G60" s="70"/>
      <c r="H60" s="70"/>
      <c r="I60" s="70"/>
      <c r="J60" s="70"/>
      <c r="K60" s="254"/>
      <c r="L60" s="255"/>
      <c r="M60" s="70"/>
      <c r="N60" s="70"/>
      <c r="O60" s="70"/>
      <c r="P60" s="70"/>
      <c r="Q60" s="70"/>
      <c r="R60" s="70"/>
      <c r="S60" s="70"/>
      <c r="T60" s="70"/>
      <c r="U60" s="70"/>
      <c r="AJ60" s="83"/>
      <c r="AK60" s="83"/>
      <c r="AL60" s="83"/>
      <c r="AM60" s="123">
        <f>COUNTIF(C60, {"*-*"})-COUNTIF(C60, {"-*"})</f>
        <v>0</v>
      </c>
      <c r="AN60" s="83">
        <f>COUNTIF(C60, {"*_*"})</f>
        <v>0</v>
      </c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</row>
    <row r="61" spans="1:65" s="1" customFormat="1" ht="15.65" customHeight="1" x14ac:dyDescent="0.25">
      <c r="A61" s="256"/>
      <c r="B61" s="257"/>
      <c r="C61" s="63"/>
      <c r="D61" s="63"/>
      <c r="E61" s="252"/>
      <c r="F61" s="253"/>
      <c r="G61" s="70"/>
      <c r="H61" s="70"/>
      <c r="I61" s="70"/>
      <c r="J61" s="70"/>
      <c r="K61" s="254"/>
      <c r="L61" s="255"/>
      <c r="M61" s="70"/>
      <c r="N61" s="70"/>
      <c r="O61" s="70"/>
      <c r="P61" s="70"/>
      <c r="Q61" s="70"/>
      <c r="R61" s="70"/>
      <c r="S61" s="70"/>
      <c r="T61" s="70"/>
      <c r="U61" s="70"/>
      <c r="AJ61" s="66" t="s">
        <v>20</v>
      </c>
      <c r="AK61" s="83"/>
      <c r="AL61" s="83"/>
      <c r="AM61" s="123">
        <f>COUNTIF(C61, {"*-*"})-COUNTIF(C61, {"-*"})</f>
        <v>0</v>
      </c>
      <c r="AN61" s="83">
        <f>COUNTIF(C61, {"*_*"})</f>
        <v>0</v>
      </c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</row>
    <row r="62" spans="1:65" s="1" customFormat="1" ht="15.65" customHeight="1" x14ac:dyDescent="0.25">
      <c r="A62" s="256"/>
      <c r="B62" s="257"/>
      <c r="C62" s="63"/>
      <c r="D62" s="63"/>
      <c r="E62" s="252"/>
      <c r="F62" s="253"/>
      <c r="G62" s="70"/>
      <c r="H62" s="70"/>
      <c r="I62" s="70"/>
      <c r="J62" s="70"/>
      <c r="K62" s="254"/>
      <c r="L62" s="255"/>
      <c r="M62" s="70"/>
      <c r="N62" s="70"/>
      <c r="O62" s="70"/>
      <c r="P62" s="70"/>
      <c r="Q62" s="70"/>
      <c r="R62" s="70"/>
      <c r="S62" s="70"/>
      <c r="T62" s="70"/>
      <c r="U62" s="70"/>
      <c r="AJ62" s="66" t="s">
        <v>20</v>
      </c>
      <c r="AK62" s="83"/>
      <c r="AL62" s="83"/>
      <c r="AM62" s="123">
        <f>COUNTIF(C62, {"*-*"})-COUNTIF(C62, {"-*"})</f>
        <v>0</v>
      </c>
      <c r="AN62" s="83">
        <f>COUNTIF(C62, {"*_*"})</f>
        <v>0</v>
      </c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</row>
    <row r="63" spans="1:65" s="1" customFormat="1" ht="15.65" customHeight="1" x14ac:dyDescent="0.25">
      <c r="A63" s="256"/>
      <c r="B63" s="257"/>
      <c r="C63" s="63"/>
      <c r="D63" s="63"/>
      <c r="E63" s="252"/>
      <c r="F63" s="253"/>
      <c r="G63" s="70"/>
      <c r="H63" s="70"/>
      <c r="I63" s="70"/>
      <c r="J63" s="70"/>
      <c r="K63" s="254"/>
      <c r="L63" s="255"/>
      <c r="M63" s="70"/>
      <c r="N63" s="70"/>
      <c r="O63" s="70"/>
      <c r="P63" s="70"/>
      <c r="Q63" s="70"/>
      <c r="R63" s="70"/>
      <c r="S63" s="70"/>
      <c r="T63" s="70"/>
      <c r="U63" s="70"/>
      <c r="AJ63" s="66" t="s">
        <v>20</v>
      </c>
      <c r="AK63" s="83"/>
      <c r="AL63" s="83"/>
      <c r="AM63" s="123">
        <f>COUNTIF(C63, {"*-*"})-COUNTIF(C63, {"-*"})</f>
        <v>0</v>
      </c>
      <c r="AN63" s="83">
        <f>COUNTIF(C63, {"*_*"})</f>
        <v>0</v>
      </c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</row>
    <row r="64" spans="1:65" s="1" customFormat="1" ht="15.65" customHeight="1" x14ac:dyDescent="0.25">
      <c r="A64" s="256"/>
      <c r="B64" s="257"/>
      <c r="C64" s="63"/>
      <c r="D64" s="63"/>
      <c r="E64" s="252"/>
      <c r="F64" s="253"/>
      <c r="G64" s="70"/>
      <c r="H64" s="70"/>
      <c r="I64" s="70"/>
      <c r="J64" s="70"/>
      <c r="K64" s="254"/>
      <c r="L64" s="255"/>
      <c r="M64" s="70"/>
      <c r="N64" s="70"/>
      <c r="O64" s="70"/>
      <c r="P64" s="70"/>
      <c r="Q64" s="70"/>
      <c r="R64" s="70"/>
      <c r="S64" s="70"/>
      <c r="T64" s="70"/>
      <c r="U64" s="70"/>
      <c r="AJ64" s="66" t="s">
        <v>20</v>
      </c>
      <c r="AK64" s="83"/>
      <c r="AL64" s="83"/>
      <c r="AM64" s="123">
        <f>COUNTIF(C64, {"*-*"})-COUNTIF(C64, {"-*"})</f>
        <v>0</v>
      </c>
      <c r="AN64" s="83">
        <f>COUNTIF(C64, {"*_*"})</f>
        <v>0</v>
      </c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</row>
    <row r="65" spans="1:65" s="1" customFormat="1" ht="15.65" customHeight="1" x14ac:dyDescent="0.25">
      <c r="A65" s="256"/>
      <c r="B65" s="257"/>
      <c r="C65" s="63"/>
      <c r="D65" s="63"/>
      <c r="E65" s="252"/>
      <c r="F65" s="253"/>
      <c r="G65" s="70"/>
      <c r="H65" s="70"/>
      <c r="I65" s="70"/>
      <c r="J65" s="70"/>
      <c r="K65" s="254"/>
      <c r="L65" s="255"/>
      <c r="M65" s="70"/>
      <c r="N65" s="70"/>
      <c r="O65" s="70"/>
      <c r="P65" s="70"/>
      <c r="Q65" s="70"/>
      <c r="R65" s="70"/>
      <c r="S65" s="70"/>
      <c r="T65" s="70"/>
      <c r="U65" s="70"/>
      <c r="AJ65" s="66" t="s">
        <v>20</v>
      </c>
      <c r="AK65" s="83"/>
      <c r="AL65" s="83"/>
      <c r="AM65" s="123">
        <f>COUNTIF(C65, {"*-*"})-COUNTIF(C65, {"-*"})</f>
        <v>0</v>
      </c>
      <c r="AN65" s="83">
        <f>COUNTIF(C65, {"*_*"})</f>
        <v>0</v>
      </c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</row>
    <row r="66" spans="1:65" s="1" customFormat="1" ht="15.65" customHeight="1" x14ac:dyDescent="0.25">
      <c r="A66" s="256"/>
      <c r="B66" s="257"/>
      <c r="C66" s="63"/>
      <c r="D66" s="63"/>
      <c r="E66" s="252"/>
      <c r="F66" s="253"/>
      <c r="G66" s="70"/>
      <c r="H66" s="70"/>
      <c r="I66" s="70"/>
      <c r="J66" s="70"/>
      <c r="K66" s="254"/>
      <c r="L66" s="255"/>
      <c r="M66" s="70"/>
      <c r="N66" s="70"/>
      <c r="O66" s="70"/>
      <c r="P66" s="70"/>
      <c r="Q66" s="70"/>
      <c r="R66" s="70"/>
      <c r="S66" s="70"/>
      <c r="T66" s="70"/>
      <c r="U66" s="70"/>
      <c r="AJ66" s="66" t="s">
        <v>20</v>
      </c>
      <c r="AK66" s="83"/>
      <c r="AL66" s="83"/>
      <c r="AM66" s="123">
        <f>COUNTIF(C66, {"*-*"})-COUNTIF(C66, {"-*"})</f>
        <v>0</v>
      </c>
      <c r="AN66" s="83">
        <f>COUNTIF(C66, {"*_*"})</f>
        <v>0</v>
      </c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</row>
    <row r="67" spans="1:65" s="1" customFormat="1" ht="15.65" customHeight="1" x14ac:dyDescent="0.25">
      <c r="A67" s="256"/>
      <c r="B67" s="257"/>
      <c r="C67" s="63"/>
      <c r="D67" s="63"/>
      <c r="E67" s="252"/>
      <c r="F67" s="253"/>
      <c r="G67" s="70"/>
      <c r="H67" s="70"/>
      <c r="I67" s="70"/>
      <c r="J67" s="70"/>
      <c r="K67" s="254"/>
      <c r="L67" s="255"/>
      <c r="M67" s="70"/>
      <c r="N67" s="70"/>
      <c r="O67" s="70"/>
      <c r="P67" s="70"/>
      <c r="Q67" s="70"/>
      <c r="R67" s="70"/>
      <c r="S67" s="70"/>
      <c r="T67" s="70"/>
      <c r="U67" s="70"/>
      <c r="AJ67" s="66" t="s">
        <v>20</v>
      </c>
      <c r="AK67" s="83"/>
      <c r="AL67" s="83"/>
      <c r="AM67" s="123">
        <f>COUNTIF(C67, {"*-*"})-COUNTIF(C67, {"-*"})</f>
        <v>0</v>
      </c>
      <c r="AN67" s="83">
        <f>COUNTIF(C67, {"*_*"})</f>
        <v>0</v>
      </c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</row>
    <row r="68" spans="1:65" s="1" customFormat="1" ht="15.65" customHeight="1" x14ac:dyDescent="0.25">
      <c r="A68" s="256"/>
      <c r="B68" s="257"/>
      <c r="C68" s="63"/>
      <c r="D68" s="63"/>
      <c r="E68" s="252"/>
      <c r="F68" s="253"/>
      <c r="G68" s="70"/>
      <c r="H68" s="70"/>
      <c r="I68" s="70"/>
      <c r="J68" s="70"/>
      <c r="K68" s="254"/>
      <c r="L68" s="255"/>
      <c r="M68" s="70"/>
      <c r="N68" s="70"/>
      <c r="O68" s="70"/>
      <c r="P68" s="70"/>
      <c r="Q68" s="70"/>
      <c r="R68" s="70"/>
      <c r="S68" s="70"/>
      <c r="T68" s="70"/>
      <c r="U68" s="70"/>
      <c r="AJ68" s="66" t="s">
        <v>20</v>
      </c>
      <c r="AK68" s="83"/>
      <c r="AL68" s="83"/>
      <c r="AM68" s="123">
        <f>COUNTIF(C68, {"*-*"})-COUNTIF(C68, {"-*"})</f>
        <v>0</v>
      </c>
      <c r="AN68" s="83">
        <f>COUNTIF(C68, {"*_*"})</f>
        <v>0</v>
      </c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</row>
    <row r="69" spans="1:65" s="1" customFormat="1" ht="15.65" customHeight="1" x14ac:dyDescent="0.25">
      <c r="A69" s="256"/>
      <c r="B69" s="257"/>
      <c r="C69" s="63"/>
      <c r="D69" s="63"/>
      <c r="E69" s="252"/>
      <c r="F69" s="253"/>
      <c r="G69" s="70"/>
      <c r="H69" s="70"/>
      <c r="I69" s="70"/>
      <c r="J69" s="70"/>
      <c r="K69" s="254"/>
      <c r="L69" s="255"/>
      <c r="M69" s="70"/>
      <c r="N69" s="70"/>
      <c r="O69" s="70"/>
      <c r="P69" s="70"/>
      <c r="Q69" s="70"/>
      <c r="R69" s="70"/>
      <c r="S69" s="70"/>
      <c r="T69" s="70"/>
      <c r="U69" s="70"/>
      <c r="AJ69" s="66" t="s">
        <v>20</v>
      </c>
      <c r="AK69" s="83"/>
      <c r="AL69" s="83"/>
      <c r="AM69" s="123">
        <f>COUNTIF(C69, {"*-*"})-COUNTIF(C69, {"-*"})</f>
        <v>0</v>
      </c>
      <c r="AN69" s="83">
        <f>COUNTIF(C69, {"*_*"})</f>
        <v>0</v>
      </c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</row>
    <row r="70" spans="1:65" s="1" customFormat="1" ht="15.65" customHeight="1" x14ac:dyDescent="0.25">
      <c r="A70" s="256"/>
      <c r="B70" s="257"/>
      <c r="C70" s="63"/>
      <c r="D70" s="63"/>
      <c r="E70" s="252"/>
      <c r="F70" s="253"/>
      <c r="G70" s="70"/>
      <c r="H70" s="70"/>
      <c r="I70" s="70"/>
      <c r="J70" s="70"/>
      <c r="K70" s="254"/>
      <c r="L70" s="255"/>
      <c r="M70" s="70"/>
      <c r="N70" s="70"/>
      <c r="O70" s="70"/>
      <c r="P70" s="70"/>
      <c r="Q70" s="70"/>
      <c r="R70" s="70"/>
      <c r="S70" s="70"/>
      <c r="T70" s="70"/>
      <c r="U70" s="70"/>
      <c r="AJ70" s="66" t="s">
        <v>20</v>
      </c>
      <c r="AK70" s="83"/>
      <c r="AL70" s="83"/>
      <c r="AM70" s="123">
        <f>COUNTIF(C70, {"*-*"})-COUNTIF(C70, {"-*"})</f>
        <v>0</v>
      </c>
      <c r="AN70" s="83">
        <f>COUNTIF(C70, {"*_*"})</f>
        <v>0</v>
      </c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</row>
    <row r="71" spans="1:65" s="1" customFormat="1" ht="15.65" customHeight="1" x14ac:dyDescent="0.25">
      <c r="A71" s="256"/>
      <c r="B71" s="257"/>
      <c r="C71" s="63"/>
      <c r="D71" s="63"/>
      <c r="E71" s="252"/>
      <c r="F71" s="253"/>
      <c r="G71" s="70"/>
      <c r="H71" s="70"/>
      <c r="I71" s="70"/>
      <c r="J71" s="70"/>
      <c r="K71" s="254"/>
      <c r="L71" s="255"/>
      <c r="M71" s="70"/>
      <c r="N71" s="70"/>
      <c r="O71" s="70"/>
      <c r="P71" s="70"/>
      <c r="Q71" s="70"/>
      <c r="R71" s="70"/>
      <c r="S71" s="70"/>
      <c r="T71" s="70"/>
      <c r="U71" s="70"/>
      <c r="AJ71" s="66" t="s">
        <v>20</v>
      </c>
      <c r="AK71" s="83"/>
      <c r="AL71" s="83"/>
      <c r="AM71" s="123">
        <f>COUNTIF(C71, {"*-*"})-COUNTIF(C71, {"-*"})</f>
        <v>0</v>
      </c>
      <c r="AN71" s="83">
        <f>COUNTIF(C71, {"*_*"})</f>
        <v>0</v>
      </c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</row>
    <row r="72" spans="1:65" s="1" customFormat="1" ht="15.65" customHeight="1" x14ac:dyDescent="0.25">
      <c r="A72" s="256"/>
      <c r="B72" s="257"/>
      <c r="C72" s="63"/>
      <c r="D72" s="63"/>
      <c r="E72" s="252"/>
      <c r="F72" s="253"/>
      <c r="G72" s="70"/>
      <c r="H72" s="70"/>
      <c r="I72" s="70"/>
      <c r="J72" s="70"/>
      <c r="K72" s="254"/>
      <c r="L72" s="255"/>
      <c r="M72" s="70"/>
      <c r="N72" s="70"/>
      <c r="O72" s="70"/>
      <c r="P72" s="70"/>
      <c r="Q72" s="70"/>
      <c r="R72" s="70"/>
      <c r="S72" s="70"/>
      <c r="T72" s="70"/>
      <c r="U72" s="70"/>
      <c r="AJ72" s="66" t="s">
        <v>20</v>
      </c>
      <c r="AK72" s="83"/>
      <c r="AL72" s="83"/>
      <c r="AM72" s="123">
        <f>COUNTIF(C72, {"*-*"})-COUNTIF(C72, {"-*"})</f>
        <v>0</v>
      </c>
      <c r="AN72" s="83">
        <f>COUNTIF(C72, {"*_*"})</f>
        <v>0</v>
      </c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</row>
    <row r="73" spans="1:65" s="1" customFormat="1" ht="15.65" customHeight="1" x14ac:dyDescent="0.25">
      <c r="A73" s="256"/>
      <c r="B73" s="257"/>
      <c r="C73" s="63"/>
      <c r="D73" s="63"/>
      <c r="E73" s="252"/>
      <c r="F73" s="253"/>
      <c r="G73" s="70"/>
      <c r="H73" s="70"/>
      <c r="I73" s="70"/>
      <c r="J73" s="70"/>
      <c r="K73" s="254"/>
      <c r="L73" s="255"/>
      <c r="M73" s="70"/>
      <c r="N73" s="70"/>
      <c r="O73" s="70"/>
      <c r="P73" s="70"/>
      <c r="Q73" s="70"/>
      <c r="R73" s="70"/>
      <c r="S73" s="70"/>
      <c r="T73" s="70"/>
      <c r="U73" s="70"/>
      <c r="AJ73" s="66" t="s">
        <v>20</v>
      </c>
      <c r="AK73" s="83"/>
      <c r="AL73" s="83"/>
      <c r="AM73" s="123">
        <f>COUNTIF(C73, {"*-*"})-COUNTIF(C73, {"-*"})</f>
        <v>0</v>
      </c>
      <c r="AN73" s="83">
        <f>COUNTIF(C73, {"*_*"})</f>
        <v>0</v>
      </c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</row>
    <row r="74" spans="1:65" s="1" customFormat="1" ht="15.65" customHeight="1" x14ac:dyDescent="0.25">
      <c r="A74" s="256"/>
      <c r="B74" s="257"/>
      <c r="C74" s="63"/>
      <c r="D74" s="63"/>
      <c r="E74" s="252"/>
      <c r="F74" s="253"/>
      <c r="G74" s="70"/>
      <c r="H74" s="70"/>
      <c r="I74" s="70"/>
      <c r="J74" s="70"/>
      <c r="K74" s="254"/>
      <c r="L74" s="255"/>
      <c r="M74" s="70"/>
      <c r="N74" s="70"/>
      <c r="O74" s="70"/>
      <c r="P74" s="70"/>
      <c r="Q74" s="70"/>
      <c r="R74" s="70"/>
      <c r="S74" s="70"/>
      <c r="T74" s="70"/>
      <c r="U74" s="70"/>
      <c r="AJ74" s="66" t="s">
        <v>20</v>
      </c>
      <c r="AK74" s="83"/>
      <c r="AL74" s="83"/>
      <c r="AM74" s="123">
        <f>COUNTIF(C74, {"*-*"})-COUNTIF(C74, {"-*"})</f>
        <v>0</v>
      </c>
      <c r="AN74" s="83">
        <f>COUNTIF(C74, {"*_*"})</f>
        <v>0</v>
      </c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</row>
    <row r="75" spans="1:65" s="1" customFormat="1" ht="15.65" customHeight="1" x14ac:dyDescent="0.25">
      <c r="A75" s="256"/>
      <c r="B75" s="257"/>
      <c r="C75" s="63"/>
      <c r="D75" s="63"/>
      <c r="E75" s="252"/>
      <c r="F75" s="253"/>
      <c r="G75" s="70"/>
      <c r="H75" s="70"/>
      <c r="I75" s="70"/>
      <c r="J75" s="70"/>
      <c r="K75" s="254"/>
      <c r="L75" s="255"/>
      <c r="M75" s="70"/>
      <c r="N75" s="70"/>
      <c r="O75" s="70"/>
      <c r="P75" s="70"/>
      <c r="Q75" s="70"/>
      <c r="R75" s="70"/>
      <c r="S75" s="70"/>
      <c r="T75" s="70"/>
      <c r="U75" s="70"/>
      <c r="AJ75" s="66" t="s">
        <v>20</v>
      </c>
      <c r="AK75" s="83"/>
      <c r="AL75" s="83"/>
      <c r="AM75" s="123">
        <f>COUNTIF(C75, {"*-*"})-COUNTIF(C75, {"-*"})</f>
        <v>0</v>
      </c>
      <c r="AN75" s="83">
        <f>COUNTIF(C75, {"*_*"})</f>
        <v>0</v>
      </c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</row>
    <row r="76" spans="1:65" s="1" customFormat="1" ht="15.65" customHeight="1" x14ac:dyDescent="0.25">
      <c r="A76" s="256"/>
      <c r="B76" s="257"/>
      <c r="C76" s="63"/>
      <c r="D76" s="63"/>
      <c r="E76" s="252"/>
      <c r="F76" s="253"/>
      <c r="G76" s="70"/>
      <c r="H76" s="70"/>
      <c r="I76" s="70"/>
      <c r="J76" s="70"/>
      <c r="K76" s="254"/>
      <c r="L76" s="255"/>
      <c r="M76" s="70"/>
      <c r="N76" s="70"/>
      <c r="O76" s="70"/>
      <c r="P76" s="70"/>
      <c r="Q76" s="70"/>
      <c r="R76" s="70"/>
      <c r="S76" s="70"/>
      <c r="T76" s="70"/>
      <c r="U76" s="70"/>
      <c r="AJ76" s="66" t="s">
        <v>20</v>
      </c>
      <c r="AK76" s="83"/>
      <c r="AL76" s="83"/>
      <c r="AM76" s="123">
        <f>COUNTIF(C76, {"*-*"})-COUNTIF(C76, {"-*"})</f>
        <v>0</v>
      </c>
      <c r="AN76" s="83">
        <f>COUNTIF(C76, {"*_*"})</f>
        <v>0</v>
      </c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</row>
    <row r="77" spans="1:65" s="1" customFormat="1" ht="15.65" customHeight="1" x14ac:dyDescent="0.25">
      <c r="A77" s="256"/>
      <c r="B77" s="257"/>
      <c r="C77" s="63"/>
      <c r="D77" s="63"/>
      <c r="E77" s="252"/>
      <c r="F77" s="253"/>
      <c r="G77" s="70"/>
      <c r="H77" s="70"/>
      <c r="I77" s="70"/>
      <c r="J77" s="70"/>
      <c r="K77" s="254"/>
      <c r="L77" s="255"/>
      <c r="M77" s="70"/>
      <c r="N77" s="70"/>
      <c r="O77" s="70"/>
      <c r="P77" s="70"/>
      <c r="Q77" s="70"/>
      <c r="R77" s="70"/>
      <c r="S77" s="70"/>
      <c r="T77" s="70"/>
      <c r="U77" s="70"/>
      <c r="AJ77" s="66" t="s">
        <v>20</v>
      </c>
      <c r="AK77" s="83"/>
      <c r="AL77" s="83"/>
      <c r="AM77" s="123">
        <f>COUNTIF(C77, {"*-*"})-COUNTIF(C77, {"-*"})</f>
        <v>0</v>
      </c>
      <c r="AN77" s="83">
        <f>COUNTIF(C77, {"*_*"})</f>
        <v>0</v>
      </c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</row>
    <row r="78" spans="1:65" s="1" customFormat="1" ht="15.65" customHeight="1" x14ac:dyDescent="0.25">
      <c r="A78" s="256"/>
      <c r="B78" s="257"/>
      <c r="C78" s="63"/>
      <c r="D78" s="63"/>
      <c r="E78" s="252"/>
      <c r="F78" s="253"/>
      <c r="G78" s="70"/>
      <c r="H78" s="70"/>
      <c r="I78" s="70"/>
      <c r="J78" s="70"/>
      <c r="K78" s="254"/>
      <c r="L78" s="255"/>
      <c r="M78" s="70"/>
      <c r="N78" s="70"/>
      <c r="O78" s="70"/>
      <c r="P78" s="70"/>
      <c r="Q78" s="70"/>
      <c r="R78" s="70"/>
      <c r="S78" s="70"/>
      <c r="T78" s="70"/>
      <c r="U78" s="70"/>
      <c r="AJ78" s="66" t="s">
        <v>20</v>
      </c>
      <c r="AK78" s="83"/>
      <c r="AL78" s="83"/>
      <c r="AM78" s="123">
        <f>COUNTIF(C78, {"*-*"})-COUNTIF(C78, {"-*"})</f>
        <v>0</v>
      </c>
      <c r="AN78" s="83">
        <f>COUNTIF(C78, {"*_*"})</f>
        <v>0</v>
      </c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</row>
    <row r="79" spans="1:65" s="1" customFormat="1" ht="15.65" customHeight="1" x14ac:dyDescent="0.25">
      <c r="A79" s="256"/>
      <c r="B79" s="257"/>
      <c r="C79" s="63"/>
      <c r="D79" s="63"/>
      <c r="E79" s="252"/>
      <c r="F79" s="253"/>
      <c r="G79" s="70"/>
      <c r="H79" s="70"/>
      <c r="I79" s="70"/>
      <c r="J79" s="70"/>
      <c r="K79" s="254"/>
      <c r="L79" s="255"/>
      <c r="M79" s="70"/>
      <c r="N79" s="70"/>
      <c r="O79" s="70"/>
      <c r="P79" s="70"/>
      <c r="Q79" s="70"/>
      <c r="R79" s="70"/>
      <c r="S79" s="70"/>
      <c r="T79" s="70"/>
      <c r="U79" s="70"/>
      <c r="AJ79" s="66" t="s">
        <v>20</v>
      </c>
      <c r="AK79" s="83"/>
      <c r="AL79" s="83"/>
      <c r="AM79" s="123">
        <f>COUNTIF(C79, {"*-*"})-COUNTIF(C79, {"-*"})</f>
        <v>0</v>
      </c>
      <c r="AN79" s="83">
        <f>COUNTIF(C79, {"*_*"})</f>
        <v>0</v>
      </c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</row>
    <row r="80" spans="1:65" s="1" customFormat="1" ht="15.65" customHeight="1" x14ac:dyDescent="0.25">
      <c r="A80" s="256"/>
      <c r="B80" s="257"/>
      <c r="C80" s="63"/>
      <c r="D80" s="63"/>
      <c r="E80" s="252"/>
      <c r="F80" s="253"/>
      <c r="G80" s="70"/>
      <c r="H80" s="70"/>
      <c r="I80" s="70"/>
      <c r="J80" s="70"/>
      <c r="K80" s="254"/>
      <c r="L80" s="255"/>
      <c r="M80" s="70"/>
      <c r="N80" s="70"/>
      <c r="O80" s="70"/>
      <c r="P80" s="70"/>
      <c r="Q80" s="70"/>
      <c r="R80" s="70"/>
      <c r="S80" s="70"/>
      <c r="T80" s="70"/>
      <c r="U80" s="70"/>
      <c r="AJ80" s="66" t="s">
        <v>20</v>
      </c>
      <c r="AK80" s="83"/>
      <c r="AL80" s="83"/>
      <c r="AM80" s="123">
        <f>COUNTIF(C80, {"*-*"})-COUNTIF(C80, {"-*"})</f>
        <v>0</v>
      </c>
      <c r="AN80" s="83">
        <f>COUNTIF(C80, {"*_*"})</f>
        <v>0</v>
      </c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</row>
    <row r="81" spans="1:65" s="1" customFormat="1" ht="15.65" customHeight="1" x14ac:dyDescent="0.25">
      <c r="A81" s="256"/>
      <c r="B81" s="257"/>
      <c r="C81" s="63"/>
      <c r="D81" s="63"/>
      <c r="E81" s="252"/>
      <c r="F81" s="253"/>
      <c r="G81" s="70"/>
      <c r="H81" s="70"/>
      <c r="I81" s="70"/>
      <c r="J81" s="70"/>
      <c r="K81" s="254"/>
      <c r="L81" s="255"/>
      <c r="M81" s="70"/>
      <c r="N81" s="70"/>
      <c r="O81" s="70"/>
      <c r="P81" s="70"/>
      <c r="Q81" s="70"/>
      <c r="R81" s="70"/>
      <c r="S81" s="70"/>
      <c r="T81" s="70"/>
      <c r="U81" s="70"/>
      <c r="AJ81" s="66"/>
      <c r="AK81" s="83"/>
      <c r="AL81" s="83"/>
      <c r="AM81" s="123">
        <f>COUNTIF(C81, {"*-*"})-COUNTIF(C81, {"-*"})</f>
        <v>0</v>
      </c>
      <c r="AN81" s="83">
        <f>COUNTIF(C81, {"*_*"})</f>
        <v>0</v>
      </c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</row>
    <row r="82" spans="1:65" s="1" customFormat="1" ht="15.65" customHeight="1" x14ac:dyDescent="0.25">
      <c r="A82" s="256"/>
      <c r="B82" s="257"/>
      <c r="C82" s="63"/>
      <c r="D82" s="63"/>
      <c r="E82" s="252"/>
      <c r="F82" s="253"/>
      <c r="G82" s="70"/>
      <c r="H82" s="70"/>
      <c r="I82" s="70"/>
      <c r="J82" s="70"/>
      <c r="K82" s="254"/>
      <c r="L82" s="255"/>
      <c r="M82" s="70"/>
      <c r="N82" s="70"/>
      <c r="O82" s="70"/>
      <c r="P82" s="70"/>
      <c r="Q82" s="70"/>
      <c r="R82" s="70"/>
      <c r="S82" s="70"/>
      <c r="T82" s="70"/>
      <c r="U82" s="70"/>
      <c r="AJ82" s="66"/>
      <c r="AK82" s="83"/>
      <c r="AL82" s="83"/>
      <c r="AM82" s="123">
        <f>COUNTIF(C82, {"*-*"})-COUNTIF(C82, {"-*"})</f>
        <v>0</v>
      </c>
      <c r="AN82" s="83">
        <f>COUNTIF(C82, {"*_*"})</f>
        <v>0</v>
      </c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</row>
    <row r="83" spans="1:65" s="1" customFormat="1" ht="15.65" customHeight="1" x14ac:dyDescent="0.25">
      <c r="A83" s="256"/>
      <c r="B83" s="257"/>
      <c r="C83" s="63"/>
      <c r="D83" s="63"/>
      <c r="E83" s="252"/>
      <c r="F83" s="253"/>
      <c r="G83" s="70"/>
      <c r="H83" s="70"/>
      <c r="I83" s="70"/>
      <c r="J83" s="70"/>
      <c r="K83" s="254"/>
      <c r="L83" s="255"/>
      <c r="M83" s="70"/>
      <c r="N83" s="70"/>
      <c r="O83" s="70"/>
      <c r="P83" s="70"/>
      <c r="Q83" s="70"/>
      <c r="R83" s="70"/>
      <c r="S83" s="70"/>
      <c r="T83" s="70"/>
      <c r="U83" s="70"/>
      <c r="AJ83" s="66"/>
      <c r="AK83" s="83"/>
      <c r="AL83" s="83"/>
      <c r="AM83" s="123">
        <f>COUNTIF(C83, {"*-*"})-COUNTIF(C83, {"-*"})</f>
        <v>0</v>
      </c>
      <c r="AN83" s="83">
        <f>COUNTIF(C83, {"*_*"})</f>
        <v>0</v>
      </c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</row>
    <row r="84" spans="1:65" s="1" customFormat="1" ht="15.65" customHeight="1" x14ac:dyDescent="0.25">
      <c r="A84" s="256"/>
      <c r="B84" s="257"/>
      <c r="C84" s="63"/>
      <c r="D84" s="63"/>
      <c r="E84" s="252"/>
      <c r="F84" s="253"/>
      <c r="G84" s="70"/>
      <c r="H84" s="70"/>
      <c r="I84" s="70"/>
      <c r="J84" s="70"/>
      <c r="K84" s="254"/>
      <c r="L84" s="255"/>
      <c r="M84" s="70"/>
      <c r="N84" s="70"/>
      <c r="O84" s="70"/>
      <c r="P84" s="70"/>
      <c r="Q84" s="70"/>
      <c r="R84" s="70"/>
      <c r="S84" s="70"/>
      <c r="T84" s="70"/>
      <c r="U84" s="70"/>
      <c r="AJ84" s="66" t="s">
        <v>20</v>
      </c>
      <c r="AK84" s="83"/>
      <c r="AL84" s="83"/>
      <c r="AM84" s="123">
        <f>COUNTIF(C84, {"*-*"})-COUNTIF(C84, {"-*"})</f>
        <v>0</v>
      </c>
      <c r="AN84" s="83">
        <f>COUNTIF(C84, {"*_*"})</f>
        <v>0</v>
      </c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</row>
    <row r="85" spans="1:65" s="1" customFormat="1" ht="15.65" customHeight="1" x14ac:dyDescent="0.25">
      <c r="A85" s="256"/>
      <c r="B85" s="257"/>
      <c r="C85" s="63"/>
      <c r="D85" s="63"/>
      <c r="E85" s="252"/>
      <c r="F85" s="253"/>
      <c r="G85" s="70"/>
      <c r="H85" s="70"/>
      <c r="I85" s="70"/>
      <c r="J85" s="70"/>
      <c r="K85" s="254"/>
      <c r="L85" s="255"/>
      <c r="M85" s="70"/>
      <c r="N85" s="70"/>
      <c r="O85" s="70"/>
      <c r="P85" s="70"/>
      <c r="Q85" s="70"/>
      <c r="R85" s="70"/>
      <c r="S85" s="70"/>
      <c r="T85" s="70"/>
      <c r="U85" s="70"/>
      <c r="AJ85" s="66" t="s">
        <v>20</v>
      </c>
      <c r="AK85" s="83"/>
      <c r="AL85" s="83"/>
      <c r="AM85" s="123">
        <f>COUNTIF(C85, {"*-*"})-COUNTIF(C85, {"-*"})</f>
        <v>0</v>
      </c>
      <c r="AN85" s="83">
        <f>COUNTIF(C85, {"*_*"})</f>
        <v>0</v>
      </c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</row>
    <row r="86" spans="1:65" s="1" customFormat="1" ht="15.65" customHeight="1" x14ac:dyDescent="0.25">
      <c r="A86" s="256"/>
      <c r="B86" s="257"/>
      <c r="C86" s="63"/>
      <c r="D86" s="63"/>
      <c r="E86" s="252"/>
      <c r="F86" s="253"/>
      <c r="G86" s="70"/>
      <c r="H86" s="70"/>
      <c r="I86" s="70"/>
      <c r="J86" s="70"/>
      <c r="K86" s="254"/>
      <c r="L86" s="255"/>
      <c r="M86" s="70"/>
      <c r="N86" s="70"/>
      <c r="O86" s="70"/>
      <c r="P86" s="70"/>
      <c r="Q86" s="70"/>
      <c r="R86" s="70"/>
      <c r="S86" s="70"/>
      <c r="T86" s="70"/>
      <c r="U86" s="70"/>
      <c r="AJ86" s="83"/>
      <c r="AK86" s="83"/>
      <c r="AL86" s="83"/>
      <c r="AM86" s="123">
        <f>COUNTIF(C86, {"*-*"})-COUNTIF(C86, {"-*"})</f>
        <v>0</v>
      </c>
      <c r="AN86" s="83">
        <f>COUNTIF(C86, {"*_*"})</f>
        <v>0</v>
      </c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</row>
    <row r="87" spans="1:65" s="1" customFormat="1" ht="15.65" customHeight="1" x14ac:dyDescent="0.25">
      <c r="A87" s="256"/>
      <c r="B87" s="257"/>
      <c r="C87" s="63"/>
      <c r="D87" s="63"/>
      <c r="E87" s="252"/>
      <c r="F87" s="253"/>
      <c r="G87" s="70"/>
      <c r="H87" s="70"/>
      <c r="I87" s="70"/>
      <c r="J87" s="70"/>
      <c r="K87" s="254"/>
      <c r="L87" s="255"/>
      <c r="M87" s="70"/>
      <c r="N87" s="70"/>
      <c r="O87" s="70"/>
      <c r="P87" s="70"/>
      <c r="Q87" s="70"/>
      <c r="R87" s="70"/>
      <c r="S87" s="70"/>
      <c r="T87" s="70"/>
      <c r="U87" s="70"/>
      <c r="AJ87" s="83"/>
      <c r="AK87" s="83"/>
      <c r="AL87" s="83"/>
      <c r="AM87" s="123">
        <f>COUNTIF(C87, {"*-*"})-COUNTIF(C87, {"-*"})</f>
        <v>0</v>
      </c>
      <c r="AN87" s="83">
        <f>COUNTIF(C87, {"*_*"})</f>
        <v>0</v>
      </c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</row>
    <row r="88" spans="1:65" s="1" customFormat="1" ht="15.65" customHeight="1" x14ac:dyDescent="0.25">
      <c r="A88" s="256"/>
      <c r="B88" s="257"/>
      <c r="C88" s="63"/>
      <c r="D88" s="63"/>
      <c r="E88" s="252"/>
      <c r="F88" s="253"/>
      <c r="G88" s="70"/>
      <c r="H88" s="70"/>
      <c r="I88" s="70"/>
      <c r="J88" s="70"/>
      <c r="K88" s="254"/>
      <c r="L88" s="255"/>
      <c r="M88" s="70"/>
      <c r="N88" s="70"/>
      <c r="O88" s="70"/>
      <c r="P88" s="70"/>
      <c r="Q88" s="70"/>
      <c r="R88" s="70"/>
      <c r="S88" s="70"/>
      <c r="T88" s="70"/>
      <c r="U88" s="70"/>
      <c r="AJ88" s="83"/>
      <c r="AK88" s="83"/>
      <c r="AL88" s="83"/>
      <c r="AM88" s="123">
        <f>COUNTIF(C88, {"*-*"})-COUNTIF(C88, {"-*"})</f>
        <v>0</v>
      </c>
      <c r="AN88" s="83">
        <f>COUNTIF(C88, {"*_*"})</f>
        <v>0</v>
      </c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</row>
    <row r="89" spans="1:65" s="1" customFormat="1" ht="15.65" customHeight="1" x14ac:dyDescent="0.25">
      <c r="A89" s="256"/>
      <c r="B89" s="257"/>
      <c r="C89" s="63"/>
      <c r="D89" s="63"/>
      <c r="E89" s="252"/>
      <c r="F89" s="253"/>
      <c r="G89" s="70"/>
      <c r="H89" s="70"/>
      <c r="I89" s="70"/>
      <c r="J89" s="70"/>
      <c r="K89" s="254"/>
      <c r="L89" s="255"/>
      <c r="M89" s="70"/>
      <c r="N89" s="70"/>
      <c r="O89" s="70"/>
      <c r="P89" s="70"/>
      <c r="Q89" s="70"/>
      <c r="R89" s="70"/>
      <c r="S89" s="70"/>
      <c r="T89" s="70"/>
      <c r="U89" s="70"/>
      <c r="AJ89" s="83"/>
      <c r="AK89" s="83"/>
      <c r="AL89" s="83"/>
      <c r="AM89" s="123">
        <f>COUNTIF(C89, {"*-*"})-COUNTIF(C89, {"-*"})</f>
        <v>0</v>
      </c>
      <c r="AN89" s="83">
        <f>COUNTIF(C89, {"*_*"})</f>
        <v>0</v>
      </c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</row>
    <row r="90" spans="1:65" s="1" customFormat="1" ht="15.65" customHeight="1" x14ac:dyDescent="0.25">
      <c r="A90" s="256"/>
      <c r="B90" s="257"/>
      <c r="C90" s="63"/>
      <c r="D90" s="63"/>
      <c r="E90" s="252"/>
      <c r="F90" s="253"/>
      <c r="G90" s="70"/>
      <c r="H90" s="70"/>
      <c r="I90" s="70"/>
      <c r="J90" s="70"/>
      <c r="K90" s="254"/>
      <c r="L90" s="255"/>
      <c r="M90" s="70"/>
      <c r="N90" s="70"/>
      <c r="O90" s="70"/>
      <c r="P90" s="70"/>
      <c r="Q90" s="70"/>
      <c r="R90" s="70"/>
      <c r="S90" s="70"/>
      <c r="T90" s="70"/>
      <c r="U90" s="70"/>
      <c r="AJ90" s="83"/>
      <c r="AK90" s="83"/>
      <c r="AL90" s="83"/>
      <c r="AM90" s="123">
        <f>COUNTIF(C90, {"*-*"})-COUNTIF(C90, {"-*"})</f>
        <v>0</v>
      </c>
      <c r="AN90" s="83">
        <f>COUNTIF(C90, {"*_*"})</f>
        <v>0</v>
      </c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</row>
    <row r="91" spans="1:65" s="1" customFormat="1" ht="15.65" customHeight="1" x14ac:dyDescent="0.25">
      <c r="A91" s="256"/>
      <c r="B91" s="257"/>
      <c r="C91" s="63"/>
      <c r="D91" s="63"/>
      <c r="E91" s="252"/>
      <c r="F91" s="253"/>
      <c r="G91" s="70"/>
      <c r="H91" s="70"/>
      <c r="I91" s="70"/>
      <c r="J91" s="70"/>
      <c r="K91" s="254"/>
      <c r="L91" s="255"/>
      <c r="M91" s="70"/>
      <c r="N91" s="70"/>
      <c r="O91" s="70"/>
      <c r="P91" s="70"/>
      <c r="Q91" s="70"/>
      <c r="R91" s="70"/>
      <c r="S91" s="70"/>
      <c r="T91" s="70"/>
      <c r="U91" s="70"/>
      <c r="AJ91" s="83"/>
      <c r="AK91" s="83"/>
      <c r="AL91" s="83"/>
      <c r="AM91" s="123">
        <f>COUNTIF(C91, {"*-*"})-COUNTIF(C91, {"-*"})</f>
        <v>0</v>
      </c>
      <c r="AN91" s="83">
        <f>COUNTIF(C91, {"*_*"})</f>
        <v>0</v>
      </c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</row>
    <row r="92" spans="1:65" s="1" customFormat="1" ht="15.65" customHeight="1" x14ac:dyDescent="0.25">
      <c r="A92" s="256"/>
      <c r="B92" s="257"/>
      <c r="C92" s="63"/>
      <c r="D92" s="63"/>
      <c r="E92" s="252"/>
      <c r="F92" s="253"/>
      <c r="G92" s="70"/>
      <c r="H92" s="70"/>
      <c r="I92" s="70"/>
      <c r="J92" s="70"/>
      <c r="K92" s="254"/>
      <c r="L92" s="255"/>
      <c r="M92" s="70"/>
      <c r="N92" s="70"/>
      <c r="O92" s="70"/>
      <c r="P92" s="70"/>
      <c r="Q92" s="70"/>
      <c r="R92" s="70"/>
      <c r="S92" s="70"/>
      <c r="T92" s="70"/>
      <c r="U92" s="70"/>
      <c r="AJ92" s="83"/>
      <c r="AK92" s="83"/>
      <c r="AL92" s="83"/>
      <c r="AM92" s="123">
        <f>COUNTIF(C92, {"*-*"})-COUNTIF(C92, {"-*"})</f>
        <v>0</v>
      </c>
      <c r="AN92" s="83">
        <f>COUNTIF(C92, {"*_*"})</f>
        <v>0</v>
      </c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</row>
    <row r="93" spans="1:65" s="1" customFormat="1" ht="15.65" customHeight="1" x14ac:dyDescent="0.25">
      <c r="A93" s="256"/>
      <c r="B93" s="257"/>
      <c r="C93" s="63"/>
      <c r="D93" s="63"/>
      <c r="E93" s="252"/>
      <c r="F93" s="253"/>
      <c r="G93" s="70"/>
      <c r="H93" s="70"/>
      <c r="I93" s="70"/>
      <c r="J93" s="70"/>
      <c r="K93" s="254"/>
      <c r="L93" s="255"/>
      <c r="M93" s="70"/>
      <c r="N93" s="70"/>
      <c r="O93" s="70"/>
      <c r="P93" s="70"/>
      <c r="Q93" s="70"/>
      <c r="R93" s="70"/>
      <c r="S93" s="70"/>
      <c r="T93" s="70"/>
      <c r="U93" s="70"/>
      <c r="AJ93" s="66" t="s">
        <v>20</v>
      </c>
      <c r="AK93" s="83"/>
      <c r="AL93" s="83"/>
      <c r="AM93" s="123">
        <f>COUNTIF(C93, {"*-*"})-COUNTIF(C93, {"-*"})</f>
        <v>0</v>
      </c>
      <c r="AN93" s="83">
        <f>COUNTIF(C93, {"*_*"})</f>
        <v>0</v>
      </c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</row>
    <row r="94" spans="1:65" s="1" customFormat="1" ht="15.65" customHeight="1" x14ac:dyDescent="0.25">
      <c r="A94" s="256"/>
      <c r="B94" s="257"/>
      <c r="C94" s="63"/>
      <c r="D94" s="63"/>
      <c r="E94" s="252"/>
      <c r="F94" s="253"/>
      <c r="G94" s="70"/>
      <c r="H94" s="70"/>
      <c r="I94" s="70"/>
      <c r="J94" s="70"/>
      <c r="K94" s="254"/>
      <c r="L94" s="255"/>
      <c r="M94" s="70"/>
      <c r="N94" s="70"/>
      <c r="O94" s="70"/>
      <c r="P94" s="70"/>
      <c r="Q94" s="70"/>
      <c r="R94" s="70"/>
      <c r="S94" s="70"/>
      <c r="T94" s="70"/>
      <c r="U94" s="70"/>
      <c r="AJ94" s="66" t="s">
        <v>20</v>
      </c>
      <c r="AK94" s="83"/>
      <c r="AL94" s="83"/>
      <c r="AM94" s="123">
        <f>COUNTIF(C94, {"*-*"})-COUNTIF(C94, {"-*"})</f>
        <v>0</v>
      </c>
      <c r="AN94" s="83">
        <f>COUNTIF(C94, {"*_*"})</f>
        <v>0</v>
      </c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</row>
    <row r="95" spans="1:65" s="1" customFormat="1" ht="15.65" customHeight="1" x14ac:dyDescent="0.25">
      <c r="A95" s="256"/>
      <c r="B95" s="257"/>
      <c r="C95" s="63"/>
      <c r="D95" s="63"/>
      <c r="E95" s="252"/>
      <c r="F95" s="253"/>
      <c r="G95" s="70"/>
      <c r="H95" s="70"/>
      <c r="I95" s="70"/>
      <c r="J95" s="70"/>
      <c r="K95" s="254"/>
      <c r="L95" s="255"/>
      <c r="M95" s="70"/>
      <c r="N95" s="70"/>
      <c r="O95" s="70"/>
      <c r="P95" s="70"/>
      <c r="Q95" s="70"/>
      <c r="R95" s="70"/>
      <c r="S95" s="70"/>
      <c r="T95" s="70"/>
      <c r="U95" s="70"/>
      <c r="AJ95" s="66" t="s">
        <v>20</v>
      </c>
      <c r="AK95" s="83"/>
      <c r="AL95" s="83"/>
      <c r="AM95" s="123">
        <f>COUNTIF(C95, {"*-*"})-COUNTIF(C95, {"-*"})</f>
        <v>0</v>
      </c>
      <c r="AN95" s="83">
        <f>COUNTIF(C95, {"*_*"})</f>
        <v>0</v>
      </c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</row>
    <row r="96" spans="1:65" s="1" customFormat="1" ht="15.65" customHeight="1" x14ac:dyDescent="0.25">
      <c r="A96" s="256"/>
      <c r="B96" s="257"/>
      <c r="C96" s="63"/>
      <c r="D96" s="63"/>
      <c r="E96" s="252"/>
      <c r="F96" s="253"/>
      <c r="G96" s="70"/>
      <c r="H96" s="70"/>
      <c r="I96" s="70"/>
      <c r="J96" s="70"/>
      <c r="K96" s="254"/>
      <c r="L96" s="255"/>
      <c r="M96" s="70"/>
      <c r="N96" s="70"/>
      <c r="O96" s="70"/>
      <c r="P96" s="70"/>
      <c r="Q96" s="70"/>
      <c r="R96" s="70"/>
      <c r="S96" s="70"/>
      <c r="T96" s="70"/>
      <c r="U96" s="70"/>
      <c r="AJ96" s="66" t="s">
        <v>20</v>
      </c>
      <c r="AK96" s="83"/>
      <c r="AL96" s="83"/>
      <c r="AM96" s="123">
        <f>COUNTIF(C96, {"*-*"})-COUNTIF(C96, {"-*"})</f>
        <v>0</v>
      </c>
      <c r="AN96" s="83">
        <f>COUNTIF(C96, {"*_*"})</f>
        <v>0</v>
      </c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</row>
    <row r="97" spans="1:65" s="1" customFormat="1" ht="15.65" customHeight="1" x14ac:dyDescent="0.25">
      <c r="A97" s="256"/>
      <c r="B97" s="257"/>
      <c r="C97" s="63"/>
      <c r="D97" s="63"/>
      <c r="E97" s="252"/>
      <c r="F97" s="253"/>
      <c r="G97" s="70"/>
      <c r="H97" s="70"/>
      <c r="I97" s="70"/>
      <c r="J97" s="70"/>
      <c r="K97" s="254"/>
      <c r="L97" s="255"/>
      <c r="M97" s="70"/>
      <c r="N97" s="70"/>
      <c r="O97" s="70"/>
      <c r="P97" s="70"/>
      <c r="Q97" s="70"/>
      <c r="R97" s="70"/>
      <c r="S97" s="70"/>
      <c r="T97" s="70"/>
      <c r="U97" s="70"/>
      <c r="AJ97" s="66" t="s">
        <v>20</v>
      </c>
      <c r="AK97" s="83"/>
      <c r="AL97" s="83"/>
      <c r="AM97" s="123">
        <f>COUNTIF(C97, {"*-*"})-COUNTIF(C97, {"-*"})</f>
        <v>0</v>
      </c>
      <c r="AN97" s="83">
        <f>COUNTIF(C97, {"*_*"})</f>
        <v>0</v>
      </c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</row>
    <row r="98" spans="1:65" s="1" customFormat="1" ht="15.65" customHeight="1" x14ac:dyDescent="0.25">
      <c r="A98" s="256"/>
      <c r="B98" s="257"/>
      <c r="C98" s="63"/>
      <c r="D98" s="63"/>
      <c r="E98" s="252"/>
      <c r="F98" s="253"/>
      <c r="G98" s="70"/>
      <c r="H98" s="70"/>
      <c r="I98" s="70"/>
      <c r="J98" s="70"/>
      <c r="K98" s="254"/>
      <c r="L98" s="255"/>
      <c r="M98" s="70"/>
      <c r="N98" s="70"/>
      <c r="O98" s="70"/>
      <c r="P98" s="70"/>
      <c r="Q98" s="70"/>
      <c r="R98" s="70"/>
      <c r="S98" s="70"/>
      <c r="T98" s="70"/>
      <c r="U98" s="70"/>
      <c r="AJ98" s="66" t="s">
        <v>20</v>
      </c>
      <c r="AK98" s="83"/>
      <c r="AL98" s="83"/>
      <c r="AM98" s="123">
        <f>COUNTIF(C98, {"*-*"})-COUNTIF(C98, {"-*"})</f>
        <v>0</v>
      </c>
      <c r="AN98" s="83">
        <f>COUNTIF(C98, {"*_*"})</f>
        <v>0</v>
      </c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</row>
    <row r="99" spans="1:65" s="1" customFormat="1" ht="15.65" customHeight="1" x14ac:dyDescent="0.25">
      <c r="A99" s="256"/>
      <c r="B99" s="257"/>
      <c r="C99" s="63"/>
      <c r="D99" s="63"/>
      <c r="E99" s="252"/>
      <c r="F99" s="253"/>
      <c r="G99" s="70"/>
      <c r="H99" s="70"/>
      <c r="I99" s="70"/>
      <c r="J99" s="70"/>
      <c r="K99" s="254"/>
      <c r="L99" s="255"/>
      <c r="M99" s="70"/>
      <c r="N99" s="70"/>
      <c r="O99" s="70"/>
      <c r="P99" s="70"/>
      <c r="Q99" s="70"/>
      <c r="R99" s="70"/>
      <c r="S99" s="70"/>
      <c r="T99" s="70"/>
      <c r="U99" s="70"/>
      <c r="AJ99" s="66" t="s">
        <v>20</v>
      </c>
      <c r="AK99" s="83"/>
      <c r="AL99" s="83"/>
      <c r="AM99" s="123">
        <f>COUNTIF(C99, {"*-*"})-COUNTIF(C99, {"-*"})</f>
        <v>0</v>
      </c>
      <c r="AN99" s="83">
        <f>COUNTIF(C99, {"*_*"})</f>
        <v>0</v>
      </c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</row>
    <row r="100" spans="1:65" s="1" customFormat="1" ht="15.65" customHeight="1" x14ac:dyDescent="0.25">
      <c r="A100" s="256"/>
      <c r="B100" s="257"/>
      <c r="C100" s="63"/>
      <c r="D100" s="63"/>
      <c r="E100" s="252"/>
      <c r="F100" s="253"/>
      <c r="G100" s="70"/>
      <c r="H100" s="70"/>
      <c r="I100" s="70"/>
      <c r="J100" s="70"/>
      <c r="K100" s="254"/>
      <c r="L100" s="255"/>
      <c r="M100" s="70"/>
      <c r="N100" s="70"/>
      <c r="O100" s="70"/>
      <c r="P100" s="70"/>
      <c r="Q100" s="70"/>
      <c r="R100" s="70"/>
      <c r="S100" s="70"/>
      <c r="T100" s="70"/>
      <c r="U100" s="70"/>
      <c r="AJ100" s="66" t="s">
        <v>20</v>
      </c>
      <c r="AK100" s="83"/>
      <c r="AL100" s="83"/>
      <c r="AM100" s="123">
        <f>COUNTIF(C100, {"*-*"})-COUNTIF(C100, {"-*"})</f>
        <v>0</v>
      </c>
      <c r="AN100" s="83">
        <f>COUNTIF(C100, {"*_*"})</f>
        <v>0</v>
      </c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</row>
    <row r="101" spans="1:65" s="1" customFormat="1" ht="15.65" customHeight="1" x14ac:dyDescent="0.25">
      <c r="A101" s="256"/>
      <c r="B101" s="257"/>
      <c r="C101" s="63"/>
      <c r="D101" s="63"/>
      <c r="E101" s="252"/>
      <c r="F101" s="253"/>
      <c r="G101" s="70"/>
      <c r="H101" s="70"/>
      <c r="I101" s="70"/>
      <c r="J101" s="70"/>
      <c r="K101" s="254"/>
      <c r="L101" s="255"/>
      <c r="M101" s="70"/>
      <c r="N101" s="70"/>
      <c r="O101" s="70"/>
      <c r="P101" s="70"/>
      <c r="Q101" s="70"/>
      <c r="R101" s="70"/>
      <c r="S101" s="70"/>
      <c r="T101" s="70"/>
      <c r="U101" s="70"/>
      <c r="AJ101" s="66" t="s">
        <v>20</v>
      </c>
      <c r="AK101" s="83"/>
      <c r="AL101" s="83"/>
      <c r="AM101" s="123">
        <f>COUNTIF(C101, {"*-*"})-COUNTIF(C101, {"-*"})</f>
        <v>0</v>
      </c>
      <c r="AN101" s="83">
        <f>COUNTIF(C101, {"*_*"})</f>
        <v>0</v>
      </c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</row>
    <row r="102" spans="1:65" s="1" customFormat="1" ht="15.65" customHeight="1" x14ac:dyDescent="0.25">
      <c r="A102" s="256"/>
      <c r="B102" s="257"/>
      <c r="C102" s="63"/>
      <c r="D102" s="63"/>
      <c r="E102" s="252"/>
      <c r="F102" s="253"/>
      <c r="G102" s="70"/>
      <c r="H102" s="70"/>
      <c r="I102" s="70"/>
      <c r="J102" s="70"/>
      <c r="K102" s="254"/>
      <c r="L102" s="255"/>
      <c r="M102" s="70"/>
      <c r="N102" s="70"/>
      <c r="O102" s="70"/>
      <c r="P102" s="70"/>
      <c r="Q102" s="70"/>
      <c r="R102" s="70"/>
      <c r="S102" s="70"/>
      <c r="T102" s="70"/>
      <c r="U102" s="70"/>
      <c r="AJ102" s="66" t="s">
        <v>20</v>
      </c>
      <c r="AK102" s="83"/>
      <c r="AL102" s="83"/>
      <c r="AM102" s="123">
        <f>COUNTIF(C102, {"*-*"})-COUNTIF(C102, {"-*"})</f>
        <v>0</v>
      </c>
      <c r="AN102" s="83">
        <f>COUNTIF(C102, {"*_*"})</f>
        <v>0</v>
      </c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</row>
    <row r="103" spans="1:65" s="1" customFormat="1" ht="15.65" customHeight="1" x14ac:dyDescent="0.25">
      <c r="A103" s="256"/>
      <c r="B103" s="257"/>
      <c r="C103" s="63"/>
      <c r="D103" s="63"/>
      <c r="E103" s="252"/>
      <c r="F103" s="253"/>
      <c r="G103" s="70"/>
      <c r="H103" s="70"/>
      <c r="I103" s="70"/>
      <c r="J103" s="70"/>
      <c r="K103" s="254"/>
      <c r="L103" s="255"/>
      <c r="M103" s="70"/>
      <c r="N103" s="70"/>
      <c r="O103" s="70"/>
      <c r="P103" s="70"/>
      <c r="Q103" s="70"/>
      <c r="R103" s="70"/>
      <c r="S103" s="70"/>
      <c r="T103" s="70"/>
      <c r="U103" s="70"/>
      <c r="AJ103" s="66" t="s">
        <v>20</v>
      </c>
      <c r="AK103" s="83"/>
      <c r="AL103" s="83"/>
      <c r="AM103" s="123">
        <f>COUNTIF(C103, {"*-*"})-COUNTIF(C103, {"-*"})</f>
        <v>0</v>
      </c>
      <c r="AN103" s="83">
        <f>COUNTIF(C103, {"*_*"})</f>
        <v>0</v>
      </c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</row>
    <row r="104" spans="1:65" s="1" customFormat="1" ht="15.65" customHeight="1" x14ac:dyDescent="0.25">
      <c r="A104" s="256"/>
      <c r="B104" s="257"/>
      <c r="C104" s="63"/>
      <c r="D104" s="63"/>
      <c r="E104" s="252"/>
      <c r="F104" s="253"/>
      <c r="G104" s="70"/>
      <c r="H104" s="70"/>
      <c r="I104" s="70"/>
      <c r="J104" s="70"/>
      <c r="K104" s="254"/>
      <c r="L104" s="255"/>
      <c r="M104" s="70"/>
      <c r="N104" s="70"/>
      <c r="O104" s="70"/>
      <c r="P104" s="70"/>
      <c r="Q104" s="70"/>
      <c r="R104" s="70"/>
      <c r="S104" s="70"/>
      <c r="T104" s="70"/>
      <c r="U104" s="70"/>
      <c r="AJ104" s="66" t="s">
        <v>20</v>
      </c>
      <c r="AK104" s="83"/>
      <c r="AL104" s="83"/>
      <c r="AM104" s="123">
        <f>COUNTIF(C104, {"*-*"})-COUNTIF(C104, {"-*"})</f>
        <v>0</v>
      </c>
      <c r="AN104" s="83">
        <f>COUNTIF(C104, {"*_*"})</f>
        <v>0</v>
      </c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</row>
    <row r="105" spans="1:65" s="1" customFormat="1" ht="15.65" customHeight="1" x14ac:dyDescent="0.25">
      <c r="A105" s="256"/>
      <c r="B105" s="257"/>
      <c r="C105" s="63"/>
      <c r="D105" s="63"/>
      <c r="E105" s="252"/>
      <c r="F105" s="253"/>
      <c r="G105" s="70"/>
      <c r="H105" s="70"/>
      <c r="I105" s="70"/>
      <c r="J105" s="70"/>
      <c r="K105" s="254"/>
      <c r="L105" s="255"/>
      <c r="M105" s="70"/>
      <c r="N105" s="70"/>
      <c r="O105" s="70"/>
      <c r="P105" s="70"/>
      <c r="Q105" s="70"/>
      <c r="R105" s="70"/>
      <c r="S105" s="70"/>
      <c r="T105" s="70"/>
      <c r="U105" s="70"/>
      <c r="AJ105" s="66" t="s">
        <v>20</v>
      </c>
      <c r="AK105" s="83"/>
      <c r="AL105" s="83"/>
      <c r="AM105" s="123">
        <f>COUNTIF(C105, {"*-*"})-COUNTIF(C105, {"-*"})</f>
        <v>0</v>
      </c>
      <c r="AN105" s="83">
        <f>COUNTIF(C105, {"*_*"})</f>
        <v>0</v>
      </c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</row>
    <row r="106" spans="1:65" s="1" customFormat="1" ht="15.65" customHeight="1" x14ac:dyDescent="0.25">
      <c r="A106" s="256"/>
      <c r="B106" s="257"/>
      <c r="C106" s="63"/>
      <c r="D106" s="63"/>
      <c r="E106" s="252"/>
      <c r="F106" s="253"/>
      <c r="G106" s="70"/>
      <c r="H106" s="70"/>
      <c r="I106" s="70"/>
      <c r="J106" s="70"/>
      <c r="K106" s="254"/>
      <c r="L106" s="255"/>
      <c r="M106" s="70"/>
      <c r="N106" s="70"/>
      <c r="O106" s="70"/>
      <c r="P106" s="70"/>
      <c r="Q106" s="70"/>
      <c r="R106" s="70"/>
      <c r="S106" s="70"/>
      <c r="T106" s="70"/>
      <c r="U106" s="70"/>
      <c r="AJ106" s="66" t="s">
        <v>20</v>
      </c>
      <c r="AK106" s="83"/>
      <c r="AL106" s="83"/>
      <c r="AM106" s="123">
        <f>COUNTIF(C106, {"*-*"})-COUNTIF(C106, {"-*"})</f>
        <v>0</v>
      </c>
      <c r="AN106" s="83">
        <f>COUNTIF(C106, {"*_*"})</f>
        <v>0</v>
      </c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</row>
    <row r="107" spans="1:65" s="1" customFormat="1" ht="15.65" customHeight="1" x14ac:dyDescent="0.25">
      <c r="A107" s="256"/>
      <c r="B107" s="257"/>
      <c r="C107" s="63"/>
      <c r="D107" s="63"/>
      <c r="E107" s="252"/>
      <c r="F107" s="253"/>
      <c r="G107" s="70"/>
      <c r="H107" s="70"/>
      <c r="I107" s="70"/>
      <c r="J107" s="70"/>
      <c r="K107" s="254"/>
      <c r="L107" s="255"/>
      <c r="M107" s="70"/>
      <c r="N107" s="70"/>
      <c r="O107" s="70"/>
      <c r="P107" s="70"/>
      <c r="Q107" s="70"/>
      <c r="R107" s="70"/>
      <c r="S107" s="70"/>
      <c r="T107" s="70"/>
      <c r="U107" s="70"/>
      <c r="AJ107" s="66" t="s">
        <v>20</v>
      </c>
      <c r="AK107" s="83"/>
      <c r="AL107" s="83"/>
      <c r="AM107" s="123">
        <f>COUNTIF(C107, {"*-*"})-COUNTIF(C107, {"-*"})</f>
        <v>0</v>
      </c>
      <c r="AN107" s="83">
        <f>COUNTIF(C107, {"*_*"})</f>
        <v>0</v>
      </c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</row>
    <row r="108" spans="1:65" s="1" customFormat="1" ht="15.65" customHeight="1" x14ac:dyDescent="0.25">
      <c r="A108" s="256"/>
      <c r="B108" s="257"/>
      <c r="C108" s="63"/>
      <c r="D108" s="63"/>
      <c r="E108" s="252"/>
      <c r="F108" s="253"/>
      <c r="G108" s="70"/>
      <c r="H108" s="70"/>
      <c r="I108" s="70"/>
      <c r="J108" s="70"/>
      <c r="K108" s="254"/>
      <c r="L108" s="255"/>
      <c r="M108" s="70"/>
      <c r="N108" s="70"/>
      <c r="O108" s="70"/>
      <c r="P108" s="70"/>
      <c r="Q108" s="70"/>
      <c r="R108" s="70"/>
      <c r="S108" s="70"/>
      <c r="T108" s="70"/>
      <c r="U108" s="70"/>
      <c r="AJ108" s="66" t="s">
        <v>20</v>
      </c>
      <c r="AK108" s="83"/>
      <c r="AL108" s="83"/>
      <c r="AM108" s="123">
        <f>COUNTIF(C108, {"*-*"})-COUNTIF(C108, {"-*"})</f>
        <v>0</v>
      </c>
      <c r="AN108" s="83">
        <f>COUNTIF(C108, {"*_*"})</f>
        <v>0</v>
      </c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</row>
    <row r="109" spans="1:65" s="1" customFormat="1" ht="15.65" customHeight="1" x14ac:dyDescent="0.25">
      <c r="A109" s="256"/>
      <c r="B109" s="257"/>
      <c r="C109" s="63"/>
      <c r="D109" s="63"/>
      <c r="E109" s="252"/>
      <c r="F109" s="253"/>
      <c r="G109" s="70"/>
      <c r="H109" s="70"/>
      <c r="I109" s="70"/>
      <c r="J109" s="70"/>
      <c r="K109" s="254"/>
      <c r="L109" s="255"/>
      <c r="M109" s="70"/>
      <c r="N109" s="70"/>
      <c r="O109" s="70"/>
      <c r="P109" s="70"/>
      <c r="Q109" s="70"/>
      <c r="R109" s="70"/>
      <c r="S109" s="70"/>
      <c r="T109" s="70"/>
      <c r="U109" s="70"/>
      <c r="AJ109" s="66" t="s">
        <v>20</v>
      </c>
      <c r="AK109" s="83"/>
      <c r="AL109" s="83"/>
      <c r="AM109" s="123">
        <f>COUNTIF(C109, {"*-*"})-COUNTIF(C109, {"-*"})</f>
        <v>0</v>
      </c>
      <c r="AN109" s="83">
        <f>COUNTIF(C109, {"*_*"})</f>
        <v>0</v>
      </c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</row>
    <row r="110" spans="1:65" s="1" customFormat="1" ht="15.65" customHeight="1" x14ac:dyDescent="0.25">
      <c r="A110" s="256"/>
      <c r="B110" s="257"/>
      <c r="C110" s="63"/>
      <c r="D110" s="63"/>
      <c r="E110" s="252"/>
      <c r="F110" s="253"/>
      <c r="G110" s="70"/>
      <c r="H110" s="70"/>
      <c r="I110" s="70"/>
      <c r="J110" s="70"/>
      <c r="K110" s="254"/>
      <c r="L110" s="255"/>
      <c r="M110" s="70"/>
      <c r="N110" s="70"/>
      <c r="O110" s="70"/>
      <c r="P110" s="70"/>
      <c r="Q110" s="70"/>
      <c r="R110" s="70"/>
      <c r="S110" s="70"/>
      <c r="T110" s="70"/>
      <c r="U110" s="70"/>
      <c r="AJ110" s="66" t="s">
        <v>20</v>
      </c>
      <c r="AK110" s="83"/>
      <c r="AL110" s="83"/>
      <c r="AM110" s="123">
        <f>COUNTIF(C110, {"*-*"})-COUNTIF(C110, {"-*"})</f>
        <v>0</v>
      </c>
      <c r="AN110" s="83">
        <f>COUNTIF(C110, {"*_*"})</f>
        <v>0</v>
      </c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</row>
    <row r="111" spans="1:65" s="1" customFormat="1" ht="15.65" customHeight="1" x14ac:dyDescent="0.25">
      <c r="A111" s="256"/>
      <c r="B111" s="257"/>
      <c r="C111" s="63"/>
      <c r="D111" s="63"/>
      <c r="E111" s="252"/>
      <c r="F111" s="253"/>
      <c r="G111" s="70"/>
      <c r="H111" s="70"/>
      <c r="I111" s="70"/>
      <c r="J111" s="70"/>
      <c r="K111" s="254"/>
      <c r="L111" s="255"/>
      <c r="M111" s="70"/>
      <c r="N111" s="70"/>
      <c r="O111" s="70"/>
      <c r="P111" s="70"/>
      <c r="Q111" s="70"/>
      <c r="R111" s="70"/>
      <c r="S111" s="70"/>
      <c r="T111" s="70"/>
      <c r="U111" s="70"/>
      <c r="AJ111" s="66" t="s">
        <v>20</v>
      </c>
      <c r="AK111" s="83"/>
      <c r="AL111" s="83"/>
      <c r="AM111" s="123">
        <f>COUNTIF(C111, {"*-*"})-COUNTIF(C111, {"-*"})</f>
        <v>0</v>
      </c>
      <c r="AN111" s="83">
        <f>COUNTIF(C111, {"*_*"})</f>
        <v>0</v>
      </c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</row>
    <row r="112" spans="1:65" s="1" customFormat="1" ht="15.65" customHeight="1" x14ac:dyDescent="0.25">
      <c r="A112" s="256"/>
      <c r="B112" s="257"/>
      <c r="C112" s="63"/>
      <c r="D112" s="63"/>
      <c r="E112" s="252"/>
      <c r="F112" s="253"/>
      <c r="G112" s="70"/>
      <c r="H112" s="70"/>
      <c r="I112" s="70"/>
      <c r="J112" s="70"/>
      <c r="K112" s="254"/>
      <c r="L112" s="255"/>
      <c r="M112" s="70"/>
      <c r="N112" s="70"/>
      <c r="O112" s="70"/>
      <c r="P112" s="70"/>
      <c r="Q112" s="70"/>
      <c r="R112" s="70"/>
      <c r="S112" s="70"/>
      <c r="T112" s="70"/>
      <c r="U112" s="70"/>
      <c r="AJ112" s="66" t="s">
        <v>20</v>
      </c>
      <c r="AK112" s="83"/>
      <c r="AL112" s="83"/>
      <c r="AM112" s="123">
        <f>COUNTIF(C112, {"*-*"})-COUNTIF(C112, {"-*"})</f>
        <v>0</v>
      </c>
      <c r="AN112" s="83">
        <f>COUNTIF(C112, {"*_*"})</f>
        <v>0</v>
      </c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</row>
    <row r="113" spans="1:65" s="1" customFormat="1" ht="15.65" customHeight="1" x14ac:dyDescent="0.25">
      <c r="A113" s="256"/>
      <c r="B113" s="257"/>
      <c r="C113" s="63"/>
      <c r="D113" s="63"/>
      <c r="E113" s="252"/>
      <c r="F113" s="253"/>
      <c r="G113" s="70"/>
      <c r="H113" s="70"/>
      <c r="I113" s="70"/>
      <c r="J113" s="70"/>
      <c r="K113" s="254"/>
      <c r="L113" s="255"/>
      <c r="M113" s="70"/>
      <c r="N113" s="70"/>
      <c r="O113" s="70"/>
      <c r="P113" s="70"/>
      <c r="Q113" s="70"/>
      <c r="R113" s="70"/>
      <c r="S113" s="70"/>
      <c r="T113" s="70"/>
      <c r="U113" s="70"/>
      <c r="AJ113" s="66" t="s">
        <v>20</v>
      </c>
      <c r="AK113" s="83"/>
      <c r="AL113" s="83"/>
      <c r="AM113" s="123">
        <f>COUNTIF(C113, {"*-*"})-COUNTIF(C113, {"-*"})</f>
        <v>0</v>
      </c>
      <c r="AN113" s="83">
        <f>COUNTIF(C113, {"*_*"})</f>
        <v>0</v>
      </c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</row>
    <row r="114" spans="1:65" s="1" customFormat="1" ht="15.65" customHeight="1" x14ac:dyDescent="0.25">
      <c r="A114" s="256"/>
      <c r="B114" s="257"/>
      <c r="C114" s="63"/>
      <c r="D114" s="63"/>
      <c r="E114" s="252"/>
      <c r="F114" s="253"/>
      <c r="G114" s="70"/>
      <c r="H114" s="70"/>
      <c r="I114" s="70"/>
      <c r="J114" s="70"/>
      <c r="K114" s="254"/>
      <c r="L114" s="255"/>
      <c r="M114" s="70"/>
      <c r="N114" s="70"/>
      <c r="O114" s="70"/>
      <c r="P114" s="70"/>
      <c r="Q114" s="70"/>
      <c r="R114" s="70"/>
      <c r="S114" s="70"/>
      <c r="T114" s="70"/>
      <c r="U114" s="70"/>
      <c r="AJ114" s="66" t="s">
        <v>20</v>
      </c>
      <c r="AK114" s="83"/>
      <c r="AL114" s="83"/>
      <c r="AM114" s="123">
        <f>COUNTIF(C114, {"*-*"})-COUNTIF(C114, {"-*"})</f>
        <v>0</v>
      </c>
      <c r="AN114" s="83">
        <f>COUNTIF(C114, {"*_*"})</f>
        <v>0</v>
      </c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</row>
    <row r="115" spans="1:65" s="1" customFormat="1" ht="15.65" customHeight="1" x14ac:dyDescent="0.25">
      <c r="A115" s="256"/>
      <c r="B115" s="257"/>
      <c r="C115" s="63"/>
      <c r="D115" s="63"/>
      <c r="E115" s="252"/>
      <c r="F115" s="253"/>
      <c r="G115" s="70"/>
      <c r="H115" s="70"/>
      <c r="I115" s="70"/>
      <c r="J115" s="70"/>
      <c r="K115" s="254"/>
      <c r="L115" s="255"/>
      <c r="M115" s="70"/>
      <c r="N115" s="70"/>
      <c r="O115" s="70"/>
      <c r="P115" s="70"/>
      <c r="Q115" s="70"/>
      <c r="R115" s="70"/>
      <c r="S115" s="70"/>
      <c r="T115" s="70"/>
      <c r="U115" s="70"/>
      <c r="AJ115" s="83"/>
      <c r="AK115" s="83"/>
      <c r="AL115" s="83"/>
      <c r="AM115" s="123">
        <f>COUNTIF(C115, {"*-*"})-COUNTIF(C115, {"-*"})</f>
        <v>0</v>
      </c>
      <c r="AN115" s="83">
        <f>COUNTIF(C115, {"*_*"})</f>
        <v>0</v>
      </c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</row>
    <row r="116" spans="1:65" s="1" customFormat="1" ht="15.65" customHeight="1" x14ac:dyDescent="0.25">
      <c r="A116" s="256"/>
      <c r="B116" s="257"/>
      <c r="C116" s="63"/>
      <c r="D116" s="63"/>
      <c r="E116" s="252"/>
      <c r="F116" s="253"/>
      <c r="G116" s="70"/>
      <c r="H116" s="70"/>
      <c r="I116" s="70"/>
      <c r="J116" s="70"/>
      <c r="K116" s="254"/>
      <c r="L116" s="255"/>
      <c r="M116" s="70"/>
      <c r="N116" s="70"/>
      <c r="O116" s="70"/>
      <c r="P116" s="70"/>
      <c r="Q116" s="70"/>
      <c r="R116" s="70"/>
      <c r="S116" s="70"/>
      <c r="T116" s="70"/>
      <c r="U116" s="70"/>
      <c r="AJ116" s="83"/>
      <c r="AK116" s="83"/>
      <c r="AL116" s="83"/>
      <c r="AM116" s="123">
        <f>COUNTIF(C116, {"*-*"})-COUNTIF(C116, {"-*"})</f>
        <v>0</v>
      </c>
      <c r="AN116" s="83">
        <f>COUNTIF(C116, {"*_*"})</f>
        <v>0</v>
      </c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</row>
    <row r="117" spans="1:65" s="1" customFormat="1" ht="15.65" customHeight="1" x14ac:dyDescent="0.25">
      <c r="A117" s="256"/>
      <c r="B117" s="257"/>
      <c r="C117" s="63"/>
      <c r="D117" s="63"/>
      <c r="E117" s="252"/>
      <c r="F117" s="253"/>
      <c r="G117" s="70"/>
      <c r="H117" s="70"/>
      <c r="I117" s="70"/>
      <c r="J117" s="70"/>
      <c r="K117" s="254"/>
      <c r="L117" s="255"/>
      <c r="M117" s="70"/>
      <c r="N117" s="70"/>
      <c r="O117" s="70"/>
      <c r="P117" s="70"/>
      <c r="Q117" s="70"/>
      <c r="R117" s="70"/>
      <c r="S117" s="70"/>
      <c r="T117" s="70"/>
      <c r="U117" s="70"/>
      <c r="AJ117" s="83"/>
      <c r="AK117" s="83"/>
      <c r="AL117" s="83"/>
      <c r="AM117" s="123">
        <f>COUNTIF(C117, {"*-*"})-COUNTIF(C117, {"-*"})</f>
        <v>0</v>
      </c>
      <c r="AN117" s="83">
        <f>COUNTIF(C117, {"*_*"})</f>
        <v>0</v>
      </c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</row>
    <row r="118" spans="1:65" s="1" customFormat="1" ht="15.65" customHeight="1" x14ac:dyDescent="0.25">
      <c r="A118" s="256"/>
      <c r="B118" s="257"/>
      <c r="C118" s="63"/>
      <c r="D118" s="63"/>
      <c r="E118" s="252"/>
      <c r="F118" s="253"/>
      <c r="G118" s="70"/>
      <c r="H118" s="70"/>
      <c r="I118" s="70"/>
      <c r="J118" s="70"/>
      <c r="K118" s="254"/>
      <c r="L118" s="255"/>
      <c r="M118" s="70"/>
      <c r="N118" s="70"/>
      <c r="O118" s="70"/>
      <c r="P118" s="70"/>
      <c r="Q118" s="70"/>
      <c r="R118" s="70"/>
      <c r="S118" s="70"/>
      <c r="T118" s="70"/>
      <c r="U118" s="70"/>
      <c r="AJ118" s="83"/>
      <c r="AK118" s="83"/>
      <c r="AL118" s="83"/>
      <c r="AM118" s="123">
        <f>COUNTIF(C118, {"*-*"})-COUNTIF(C118, {"-*"})</f>
        <v>0</v>
      </c>
      <c r="AN118" s="83">
        <f>COUNTIF(C118, {"*_*"})</f>
        <v>0</v>
      </c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</row>
    <row r="119" spans="1:65" s="1" customFormat="1" ht="15.65" customHeight="1" x14ac:dyDescent="0.25">
      <c r="A119" s="256"/>
      <c r="B119" s="257"/>
      <c r="C119" s="63"/>
      <c r="D119" s="63"/>
      <c r="E119" s="252"/>
      <c r="F119" s="253"/>
      <c r="G119" s="70"/>
      <c r="H119" s="70"/>
      <c r="I119" s="70"/>
      <c r="J119" s="70"/>
      <c r="K119" s="254"/>
      <c r="L119" s="255"/>
      <c r="M119" s="70"/>
      <c r="N119" s="70"/>
      <c r="O119" s="70"/>
      <c r="P119" s="70"/>
      <c r="Q119" s="70"/>
      <c r="R119" s="70"/>
      <c r="S119" s="70"/>
      <c r="T119" s="70"/>
      <c r="U119" s="70"/>
      <c r="AJ119" s="83"/>
      <c r="AK119" s="83"/>
      <c r="AL119" s="83"/>
      <c r="AM119" s="123">
        <f>COUNTIF(C119, {"*-*"})-COUNTIF(C119, {"-*"})</f>
        <v>0</v>
      </c>
      <c r="AN119" s="83">
        <f>COUNTIF(C119, {"*_*"})</f>
        <v>0</v>
      </c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</row>
    <row r="120" spans="1:65" s="1" customFormat="1" ht="15.65" customHeight="1" x14ac:dyDescent="0.25">
      <c r="A120" s="256"/>
      <c r="B120" s="257"/>
      <c r="C120" s="63"/>
      <c r="D120" s="63"/>
      <c r="E120" s="252"/>
      <c r="F120" s="253"/>
      <c r="G120" s="70"/>
      <c r="H120" s="70"/>
      <c r="I120" s="70"/>
      <c r="J120" s="70"/>
      <c r="K120" s="254"/>
      <c r="L120" s="255"/>
      <c r="M120" s="70"/>
      <c r="N120" s="70"/>
      <c r="O120" s="70"/>
      <c r="P120" s="70"/>
      <c r="Q120" s="70"/>
      <c r="R120" s="70"/>
      <c r="S120" s="70"/>
      <c r="T120" s="70"/>
      <c r="U120" s="70"/>
      <c r="AJ120" s="83"/>
      <c r="AK120" s="83"/>
      <c r="AL120" s="83"/>
      <c r="AM120" s="123">
        <f>COUNTIF(C120, {"*-*"})-COUNTIF(C120, {"-*"})</f>
        <v>0</v>
      </c>
      <c r="AN120" s="83">
        <f>COUNTIF(C120, {"*_*"})</f>
        <v>0</v>
      </c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</row>
    <row r="121" spans="1:65" s="1" customFormat="1" ht="15.65" customHeight="1" x14ac:dyDescent="0.25">
      <c r="A121" s="256"/>
      <c r="B121" s="257"/>
      <c r="C121" s="63"/>
      <c r="D121" s="63"/>
      <c r="E121" s="252"/>
      <c r="F121" s="253"/>
      <c r="G121" s="70"/>
      <c r="H121" s="70"/>
      <c r="I121" s="70"/>
      <c r="J121" s="70"/>
      <c r="K121" s="254"/>
      <c r="L121" s="255"/>
      <c r="M121" s="70"/>
      <c r="N121" s="70"/>
      <c r="O121" s="70"/>
      <c r="P121" s="70"/>
      <c r="Q121" s="70"/>
      <c r="R121" s="70"/>
      <c r="S121" s="70"/>
      <c r="T121" s="70"/>
      <c r="U121" s="70"/>
      <c r="AJ121" s="83"/>
      <c r="AK121" s="83"/>
      <c r="AL121" s="83"/>
      <c r="AM121" s="123">
        <f>COUNTIF(C121, {"*-*"})-COUNTIF(C121, {"-*"})</f>
        <v>0</v>
      </c>
      <c r="AN121" s="83">
        <f>COUNTIF(C121, {"*_*"})</f>
        <v>0</v>
      </c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</row>
    <row r="122" spans="1:65" s="1" customFormat="1" ht="15.65" customHeight="1" x14ac:dyDescent="0.25">
      <c r="A122" s="256"/>
      <c r="B122" s="257"/>
      <c r="C122" s="63"/>
      <c r="D122" s="63"/>
      <c r="E122" s="252"/>
      <c r="F122" s="253"/>
      <c r="G122" s="70"/>
      <c r="H122" s="70"/>
      <c r="I122" s="70"/>
      <c r="J122" s="70"/>
      <c r="K122" s="254"/>
      <c r="L122" s="255"/>
      <c r="M122" s="70"/>
      <c r="N122" s="70"/>
      <c r="O122" s="70"/>
      <c r="P122" s="70"/>
      <c r="Q122" s="70"/>
      <c r="R122" s="70"/>
      <c r="S122" s="70"/>
      <c r="T122" s="70"/>
      <c r="U122" s="70"/>
      <c r="AJ122" s="66" t="s">
        <v>20</v>
      </c>
      <c r="AK122" s="83"/>
      <c r="AL122" s="83"/>
      <c r="AM122" s="123">
        <f>COUNTIF(C122, {"*-*"})-COUNTIF(C122, {"-*"})</f>
        <v>0</v>
      </c>
      <c r="AN122" s="83">
        <f>COUNTIF(C122, {"*_*"})</f>
        <v>0</v>
      </c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</row>
    <row r="123" spans="1:65" s="1" customFormat="1" ht="15.65" customHeight="1" x14ac:dyDescent="0.25">
      <c r="A123" s="256"/>
      <c r="B123" s="257"/>
      <c r="C123" s="63"/>
      <c r="D123" s="63"/>
      <c r="E123" s="252"/>
      <c r="F123" s="253"/>
      <c r="G123" s="70"/>
      <c r="H123" s="70"/>
      <c r="I123" s="70"/>
      <c r="J123" s="70"/>
      <c r="K123" s="254"/>
      <c r="L123" s="255"/>
      <c r="M123" s="70"/>
      <c r="N123" s="70"/>
      <c r="O123" s="70"/>
      <c r="P123" s="70"/>
      <c r="Q123" s="70"/>
      <c r="R123" s="70"/>
      <c r="S123" s="70"/>
      <c r="T123" s="70"/>
      <c r="U123" s="70"/>
      <c r="AJ123" s="66" t="s">
        <v>20</v>
      </c>
      <c r="AK123" s="83"/>
      <c r="AL123" s="83"/>
      <c r="AM123" s="123">
        <f>COUNTIF(C123, {"*-*"})-COUNTIF(C123, {"-*"})</f>
        <v>0</v>
      </c>
      <c r="AN123" s="83">
        <f>COUNTIF(C123, {"*_*"})</f>
        <v>0</v>
      </c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</row>
    <row r="124" spans="1:65" s="1" customFormat="1" ht="15.65" customHeight="1" x14ac:dyDescent="0.25">
      <c r="A124" s="256"/>
      <c r="B124" s="257"/>
      <c r="C124" s="63"/>
      <c r="D124" s="63"/>
      <c r="E124" s="252"/>
      <c r="F124" s="253"/>
      <c r="G124" s="70"/>
      <c r="H124" s="70"/>
      <c r="I124" s="70"/>
      <c r="J124" s="70"/>
      <c r="K124" s="254"/>
      <c r="L124" s="255"/>
      <c r="M124" s="70"/>
      <c r="N124" s="70"/>
      <c r="O124" s="70"/>
      <c r="P124" s="70"/>
      <c r="Q124" s="70"/>
      <c r="R124" s="70"/>
      <c r="S124" s="70"/>
      <c r="T124" s="70"/>
      <c r="U124" s="70"/>
      <c r="AJ124" s="66" t="s">
        <v>20</v>
      </c>
      <c r="AK124" s="83"/>
      <c r="AL124" s="83"/>
      <c r="AM124" s="123">
        <f>COUNTIF(C124, {"*-*"})-COUNTIF(C124, {"-*"})</f>
        <v>0</v>
      </c>
      <c r="AN124" s="83">
        <f>COUNTIF(C124, {"*_*"})</f>
        <v>0</v>
      </c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</row>
    <row r="125" spans="1:65" s="1" customFormat="1" ht="15.65" customHeight="1" x14ac:dyDescent="0.25">
      <c r="A125" s="256"/>
      <c r="B125" s="257"/>
      <c r="C125" s="63"/>
      <c r="D125" s="63"/>
      <c r="E125" s="252"/>
      <c r="F125" s="253"/>
      <c r="G125" s="70"/>
      <c r="H125" s="70"/>
      <c r="I125" s="70"/>
      <c r="J125" s="70"/>
      <c r="K125" s="254"/>
      <c r="L125" s="255"/>
      <c r="M125" s="70"/>
      <c r="N125" s="70"/>
      <c r="O125" s="70"/>
      <c r="P125" s="70"/>
      <c r="Q125" s="70"/>
      <c r="R125" s="70"/>
      <c r="S125" s="70"/>
      <c r="T125" s="70"/>
      <c r="U125" s="70"/>
      <c r="AJ125" s="66" t="s">
        <v>20</v>
      </c>
      <c r="AK125" s="83"/>
      <c r="AL125" s="83"/>
      <c r="AM125" s="123">
        <f>COUNTIF(C125, {"*-*"})-COUNTIF(C125, {"-*"})</f>
        <v>0</v>
      </c>
      <c r="AN125" s="83">
        <f>COUNTIF(C125, {"*_*"})</f>
        <v>0</v>
      </c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</row>
    <row r="126" spans="1:65" s="1" customFormat="1" ht="15.65" customHeight="1" x14ac:dyDescent="0.25">
      <c r="A126" s="256"/>
      <c r="B126" s="257"/>
      <c r="C126" s="63"/>
      <c r="D126" s="63"/>
      <c r="E126" s="252"/>
      <c r="F126" s="253"/>
      <c r="G126" s="70"/>
      <c r="H126" s="70"/>
      <c r="I126" s="70"/>
      <c r="J126" s="70"/>
      <c r="K126" s="254"/>
      <c r="L126" s="255"/>
      <c r="M126" s="70"/>
      <c r="N126" s="70"/>
      <c r="O126" s="70"/>
      <c r="P126" s="70"/>
      <c r="Q126" s="70"/>
      <c r="R126" s="70"/>
      <c r="S126" s="70"/>
      <c r="T126" s="70"/>
      <c r="U126" s="70"/>
      <c r="AJ126" s="66" t="s">
        <v>20</v>
      </c>
      <c r="AK126" s="83"/>
      <c r="AL126" s="83"/>
      <c r="AM126" s="123">
        <f>COUNTIF(C126, {"*-*"})-COUNTIF(C126, {"-*"})</f>
        <v>0</v>
      </c>
      <c r="AN126" s="83">
        <f>COUNTIF(C126, {"*_*"})</f>
        <v>0</v>
      </c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</row>
    <row r="127" spans="1:65" s="1" customFormat="1" ht="15.65" customHeight="1" x14ac:dyDescent="0.25">
      <c r="A127" s="256"/>
      <c r="B127" s="257"/>
      <c r="C127" s="63"/>
      <c r="D127" s="63"/>
      <c r="E127" s="252"/>
      <c r="F127" s="253"/>
      <c r="G127" s="70"/>
      <c r="H127" s="70"/>
      <c r="I127" s="70"/>
      <c r="J127" s="70"/>
      <c r="K127" s="254"/>
      <c r="L127" s="255"/>
      <c r="M127" s="70"/>
      <c r="N127" s="70"/>
      <c r="O127" s="70"/>
      <c r="P127" s="70"/>
      <c r="Q127" s="70"/>
      <c r="R127" s="70"/>
      <c r="S127" s="70"/>
      <c r="T127" s="70"/>
      <c r="U127" s="70"/>
      <c r="AJ127" s="66" t="s">
        <v>20</v>
      </c>
      <c r="AK127" s="83"/>
      <c r="AL127" s="83"/>
      <c r="AM127" s="123">
        <f>COUNTIF(C127, {"*-*"})-COUNTIF(C127, {"-*"})</f>
        <v>0</v>
      </c>
      <c r="AN127" s="83">
        <f>COUNTIF(C127, {"*_*"})</f>
        <v>0</v>
      </c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</row>
    <row r="128" spans="1:65" s="1" customFormat="1" ht="15.65" customHeight="1" x14ac:dyDescent="0.25">
      <c r="A128" s="256"/>
      <c r="B128" s="257"/>
      <c r="C128" s="63"/>
      <c r="D128" s="63"/>
      <c r="E128" s="252"/>
      <c r="F128" s="253"/>
      <c r="G128" s="70"/>
      <c r="H128" s="70"/>
      <c r="I128" s="70"/>
      <c r="J128" s="70"/>
      <c r="K128" s="254"/>
      <c r="L128" s="255"/>
      <c r="M128" s="70"/>
      <c r="N128" s="70"/>
      <c r="O128" s="70"/>
      <c r="P128" s="70"/>
      <c r="Q128" s="70"/>
      <c r="R128" s="70"/>
      <c r="S128" s="70"/>
      <c r="T128" s="70"/>
      <c r="U128" s="70"/>
      <c r="AJ128" s="66" t="s">
        <v>20</v>
      </c>
      <c r="AK128" s="83"/>
      <c r="AL128" s="83"/>
      <c r="AM128" s="123">
        <f>COUNTIF(C128, {"*-*"})-COUNTIF(C128, {"-*"})</f>
        <v>0</v>
      </c>
      <c r="AN128" s="83">
        <f>COUNTIF(C128, {"*_*"})</f>
        <v>0</v>
      </c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</row>
    <row r="129" spans="1:65" s="1" customFormat="1" ht="15.65" customHeight="1" x14ac:dyDescent="0.25">
      <c r="A129" s="256"/>
      <c r="B129" s="257"/>
      <c r="C129" s="63"/>
      <c r="D129" s="63"/>
      <c r="E129" s="252"/>
      <c r="F129" s="253"/>
      <c r="G129" s="70"/>
      <c r="H129" s="70"/>
      <c r="I129" s="70"/>
      <c r="J129" s="70"/>
      <c r="K129" s="254"/>
      <c r="L129" s="255"/>
      <c r="M129" s="70"/>
      <c r="N129" s="70"/>
      <c r="O129" s="70"/>
      <c r="P129" s="70"/>
      <c r="Q129" s="70"/>
      <c r="R129" s="70"/>
      <c r="S129" s="70"/>
      <c r="T129" s="70"/>
      <c r="U129" s="70"/>
      <c r="AJ129" s="66" t="s">
        <v>20</v>
      </c>
      <c r="AK129" s="83"/>
      <c r="AL129" s="83"/>
      <c r="AM129" s="123">
        <f>COUNTIF(C129, {"*-*"})-COUNTIF(C129, {"-*"})</f>
        <v>0</v>
      </c>
      <c r="AN129" s="83">
        <f>COUNTIF(C129, {"*_*"})</f>
        <v>0</v>
      </c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</row>
    <row r="130" spans="1:65" s="1" customFormat="1" ht="15.65" customHeight="1" x14ac:dyDescent="0.25">
      <c r="A130" s="256"/>
      <c r="B130" s="257"/>
      <c r="C130" s="63"/>
      <c r="D130" s="63"/>
      <c r="E130" s="252"/>
      <c r="F130" s="253"/>
      <c r="G130" s="70"/>
      <c r="H130" s="70"/>
      <c r="I130" s="70"/>
      <c r="J130" s="70"/>
      <c r="K130" s="254"/>
      <c r="L130" s="255"/>
      <c r="M130" s="70"/>
      <c r="N130" s="70"/>
      <c r="O130" s="70"/>
      <c r="P130" s="70"/>
      <c r="Q130" s="70"/>
      <c r="R130" s="70"/>
      <c r="S130" s="70"/>
      <c r="T130" s="70"/>
      <c r="U130" s="70"/>
      <c r="AJ130" s="66" t="s">
        <v>20</v>
      </c>
      <c r="AK130" s="83"/>
      <c r="AL130" s="83"/>
      <c r="AM130" s="123">
        <f>COUNTIF(C130, {"*-*"})-COUNTIF(C130, {"-*"})</f>
        <v>0</v>
      </c>
      <c r="AN130" s="83">
        <f>COUNTIF(C130, {"*_*"})</f>
        <v>0</v>
      </c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</row>
    <row r="131" spans="1:65" s="1" customFormat="1" ht="15.65" customHeight="1" x14ac:dyDescent="0.25">
      <c r="A131" s="256"/>
      <c r="B131" s="257"/>
      <c r="C131" s="63"/>
      <c r="D131" s="63"/>
      <c r="E131" s="252"/>
      <c r="F131" s="253"/>
      <c r="G131" s="70"/>
      <c r="H131" s="70"/>
      <c r="I131" s="70"/>
      <c r="J131" s="70"/>
      <c r="K131" s="254"/>
      <c r="L131" s="255"/>
      <c r="M131" s="70"/>
      <c r="N131" s="70"/>
      <c r="O131" s="70"/>
      <c r="P131" s="70"/>
      <c r="Q131" s="70"/>
      <c r="R131" s="70"/>
      <c r="S131" s="70"/>
      <c r="T131" s="70"/>
      <c r="U131" s="70"/>
      <c r="AJ131" s="66" t="s">
        <v>20</v>
      </c>
      <c r="AK131" s="83"/>
      <c r="AL131" s="83"/>
      <c r="AM131" s="123">
        <f>COUNTIF(C131, {"*-*"})-COUNTIF(C131, {"-*"})</f>
        <v>0</v>
      </c>
      <c r="AN131" s="83">
        <f>COUNTIF(C131, {"*_*"})</f>
        <v>0</v>
      </c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</row>
    <row r="132" spans="1:65" s="1" customFormat="1" ht="15.65" customHeight="1" x14ac:dyDescent="0.25">
      <c r="A132" s="256"/>
      <c r="B132" s="257"/>
      <c r="C132" s="63"/>
      <c r="D132" s="63"/>
      <c r="E132" s="252"/>
      <c r="F132" s="253"/>
      <c r="G132" s="70"/>
      <c r="H132" s="70"/>
      <c r="I132" s="70"/>
      <c r="J132" s="70"/>
      <c r="K132" s="254"/>
      <c r="L132" s="255"/>
      <c r="M132" s="70"/>
      <c r="N132" s="70"/>
      <c r="O132" s="70"/>
      <c r="P132" s="70"/>
      <c r="Q132" s="70"/>
      <c r="R132" s="70"/>
      <c r="S132" s="70"/>
      <c r="T132" s="70"/>
      <c r="U132" s="70"/>
      <c r="AJ132" s="66" t="s">
        <v>20</v>
      </c>
      <c r="AK132" s="83"/>
      <c r="AL132" s="83"/>
      <c r="AM132" s="123">
        <f>COUNTIF(C132, {"*-*"})-COUNTIF(C132, {"-*"})</f>
        <v>0</v>
      </c>
      <c r="AN132" s="83">
        <f>COUNTIF(C132, {"*_*"})</f>
        <v>0</v>
      </c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</row>
    <row r="133" spans="1:65" s="1" customFormat="1" ht="15.65" customHeight="1" x14ac:dyDescent="0.25">
      <c r="A133" s="256"/>
      <c r="B133" s="257"/>
      <c r="C133" s="63"/>
      <c r="D133" s="63"/>
      <c r="E133" s="252"/>
      <c r="F133" s="253"/>
      <c r="G133" s="70"/>
      <c r="H133" s="70"/>
      <c r="I133" s="70"/>
      <c r="J133" s="70"/>
      <c r="K133" s="254"/>
      <c r="L133" s="255"/>
      <c r="M133" s="70"/>
      <c r="N133" s="70"/>
      <c r="O133" s="70"/>
      <c r="P133" s="70"/>
      <c r="Q133" s="70"/>
      <c r="R133" s="70"/>
      <c r="S133" s="70"/>
      <c r="T133" s="70"/>
      <c r="U133" s="70"/>
      <c r="AJ133" s="66" t="s">
        <v>20</v>
      </c>
      <c r="AK133" s="83"/>
      <c r="AL133" s="83"/>
      <c r="AM133" s="123">
        <f>COUNTIF(C133, {"*-*"})-COUNTIF(C133, {"-*"})</f>
        <v>0</v>
      </c>
      <c r="AN133" s="83">
        <f>COUNTIF(C133, {"*_*"})</f>
        <v>0</v>
      </c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</row>
    <row r="134" spans="1:65" s="1" customFormat="1" ht="15.65" customHeight="1" x14ac:dyDescent="0.25">
      <c r="A134" s="256"/>
      <c r="B134" s="257"/>
      <c r="C134" s="63"/>
      <c r="D134" s="63"/>
      <c r="E134" s="252"/>
      <c r="F134" s="253"/>
      <c r="G134" s="70"/>
      <c r="H134" s="70"/>
      <c r="I134" s="70"/>
      <c r="J134" s="70"/>
      <c r="K134" s="254"/>
      <c r="L134" s="255"/>
      <c r="M134" s="70"/>
      <c r="N134" s="70"/>
      <c r="O134" s="70"/>
      <c r="P134" s="70"/>
      <c r="Q134" s="70"/>
      <c r="R134" s="70"/>
      <c r="S134" s="70"/>
      <c r="T134" s="70"/>
      <c r="U134" s="70"/>
      <c r="AJ134" s="66" t="s">
        <v>20</v>
      </c>
      <c r="AK134" s="83"/>
      <c r="AL134" s="83"/>
      <c r="AM134" s="123">
        <f>COUNTIF(C134, {"*-*"})-COUNTIF(C134, {"-*"})</f>
        <v>0</v>
      </c>
      <c r="AN134" s="83">
        <f>COUNTIF(C134, {"*_*"})</f>
        <v>0</v>
      </c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</row>
    <row r="135" spans="1:65" s="1" customFormat="1" ht="15.65" customHeight="1" x14ac:dyDescent="0.25">
      <c r="A135" s="256"/>
      <c r="B135" s="257"/>
      <c r="C135" s="63"/>
      <c r="D135" s="63"/>
      <c r="E135" s="252"/>
      <c r="F135" s="253"/>
      <c r="G135" s="70"/>
      <c r="H135" s="70"/>
      <c r="I135" s="70"/>
      <c r="J135" s="70"/>
      <c r="K135" s="254"/>
      <c r="L135" s="255"/>
      <c r="M135" s="70"/>
      <c r="N135" s="70"/>
      <c r="O135" s="70"/>
      <c r="P135" s="70"/>
      <c r="Q135" s="70"/>
      <c r="R135" s="70"/>
      <c r="S135" s="70"/>
      <c r="T135" s="70"/>
      <c r="U135" s="70"/>
      <c r="AJ135" s="66" t="s">
        <v>20</v>
      </c>
      <c r="AK135" s="83"/>
      <c r="AL135" s="83"/>
      <c r="AM135" s="123">
        <f>COUNTIF(C135, {"*-*"})-COUNTIF(C135, {"-*"})</f>
        <v>0</v>
      </c>
      <c r="AN135" s="83">
        <f>COUNTIF(C135, {"*_*"})</f>
        <v>0</v>
      </c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  <c r="BL135" s="83"/>
      <c r="BM135" s="83"/>
    </row>
    <row r="136" spans="1:65" s="1" customFormat="1" ht="15.65" customHeight="1" x14ac:dyDescent="0.25">
      <c r="A136" s="256"/>
      <c r="B136" s="257"/>
      <c r="C136" s="63"/>
      <c r="D136" s="63"/>
      <c r="E136" s="252"/>
      <c r="F136" s="253"/>
      <c r="G136" s="70"/>
      <c r="H136" s="70"/>
      <c r="I136" s="70"/>
      <c r="J136" s="70"/>
      <c r="K136" s="254"/>
      <c r="L136" s="255"/>
      <c r="M136" s="70"/>
      <c r="N136" s="70"/>
      <c r="O136" s="70"/>
      <c r="P136" s="70"/>
      <c r="Q136" s="70"/>
      <c r="R136" s="70"/>
      <c r="S136" s="70"/>
      <c r="T136" s="70"/>
      <c r="U136" s="70"/>
      <c r="AJ136" s="66" t="s">
        <v>20</v>
      </c>
      <c r="AK136" s="83"/>
      <c r="AL136" s="83"/>
      <c r="AM136" s="123">
        <f>COUNTIF(C136, {"*-*"})-COUNTIF(C136, {"-*"})</f>
        <v>0</v>
      </c>
      <c r="AN136" s="83">
        <f>COUNTIF(C136, {"*_*"})</f>
        <v>0</v>
      </c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  <c r="BL136" s="83"/>
      <c r="BM136" s="83"/>
    </row>
    <row r="137" spans="1:65" s="1" customFormat="1" ht="15.65" customHeight="1" x14ac:dyDescent="0.25">
      <c r="A137" s="256"/>
      <c r="B137" s="257"/>
      <c r="C137" s="63"/>
      <c r="D137" s="63"/>
      <c r="E137" s="252"/>
      <c r="F137" s="253"/>
      <c r="G137" s="70"/>
      <c r="H137" s="70"/>
      <c r="I137" s="70"/>
      <c r="J137" s="70"/>
      <c r="K137" s="254"/>
      <c r="L137" s="255"/>
      <c r="M137" s="70"/>
      <c r="N137" s="70"/>
      <c r="O137" s="70"/>
      <c r="P137" s="70"/>
      <c r="Q137" s="70"/>
      <c r="R137" s="70"/>
      <c r="S137" s="70"/>
      <c r="T137" s="70"/>
      <c r="U137" s="70"/>
      <c r="AJ137" s="66" t="s">
        <v>20</v>
      </c>
      <c r="AK137" s="83"/>
      <c r="AL137" s="83"/>
      <c r="AM137" s="123">
        <f>COUNTIF(C137, {"*-*"})-COUNTIF(C137, {"-*"})</f>
        <v>0</v>
      </c>
      <c r="AN137" s="83">
        <f>COUNTIF(C137, {"*_*"})</f>
        <v>0</v>
      </c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</row>
    <row r="138" spans="1:65" s="1" customFormat="1" ht="15.65" customHeight="1" x14ac:dyDescent="0.25">
      <c r="A138" s="256"/>
      <c r="B138" s="257"/>
      <c r="C138" s="63"/>
      <c r="D138" s="63"/>
      <c r="E138" s="252"/>
      <c r="F138" s="253"/>
      <c r="G138" s="70"/>
      <c r="H138" s="70"/>
      <c r="I138" s="70"/>
      <c r="J138" s="70"/>
      <c r="K138" s="254"/>
      <c r="L138" s="255"/>
      <c r="M138" s="70"/>
      <c r="N138" s="70"/>
      <c r="O138" s="70"/>
      <c r="P138" s="70"/>
      <c r="Q138" s="70"/>
      <c r="R138" s="70"/>
      <c r="S138" s="70"/>
      <c r="T138" s="70"/>
      <c r="U138" s="70"/>
      <c r="AJ138" s="66" t="s">
        <v>20</v>
      </c>
      <c r="AK138" s="83"/>
      <c r="AL138" s="83"/>
      <c r="AM138" s="123">
        <f>COUNTIF(C138, {"*-*"})-COUNTIF(C138, {"-*"})</f>
        <v>0</v>
      </c>
      <c r="AN138" s="83">
        <f>COUNTIF(C138, {"*_*"})</f>
        <v>0</v>
      </c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</row>
    <row r="139" spans="1:65" s="1" customFormat="1" ht="15.65" customHeight="1" x14ac:dyDescent="0.25">
      <c r="A139" s="256"/>
      <c r="B139" s="257"/>
      <c r="C139" s="63"/>
      <c r="D139" s="63"/>
      <c r="E139" s="252"/>
      <c r="F139" s="253"/>
      <c r="G139" s="70"/>
      <c r="H139" s="70"/>
      <c r="I139" s="70"/>
      <c r="J139" s="70"/>
      <c r="K139" s="254"/>
      <c r="L139" s="255"/>
      <c r="M139" s="70"/>
      <c r="N139" s="70"/>
      <c r="O139" s="70"/>
      <c r="P139" s="70"/>
      <c r="Q139" s="70"/>
      <c r="R139" s="70"/>
      <c r="S139" s="70"/>
      <c r="T139" s="70"/>
      <c r="U139" s="70"/>
      <c r="AJ139" s="66" t="s">
        <v>20</v>
      </c>
      <c r="AK139" s="83"/>
      <c r="AL139" s="83"/>
      <c r="AM139" s="123">
        <f>COUNTIF(C139, {"*-*"})-COUNTIF(C139, {"-*"})</f>
        <v>0</v>
      </c>
      <c r="AN139" s="83">
        <f>COUNTIF(C139, {"*_*"})</f>
        <v>0</v>
      </c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</row>
    <row r="140" spans="1:65" s="1" customFormat="1" ht="15.65" customHeight="1" x14ac:dyDescent="0.25">
      <c r="A140" s="256"/>
      <c r="B140" s="257"/>
      <c r="C140" s="63"/>
      <c r="D140" s="63"/>
      <c r="E140" s="252"/>
      <c r="F140" s="253"/>
      <c r="G140" s="70"/>
      <c r="H140" s="70"/>
      <c r="I140" s="70"/>
      <c r="J140" s="70"/>
      <c r="K140" s="254"/>
      <c r="L140" s="255"/>
      <c r="M140" s="70"/>
      <c r="N140" s="70"/>
      <c r="O140" s="70"/>
      <c r="P140" s="70"/>
      <c r="Q140" s="70"/>
      <c r="R140" s="70"/>
      <c r="S140" s="70"/>
      <c r="T140" s="70"/>
      <c r="U140" s="70"/>
      <c r="AJ140" s="66" t="s">
        <v>20</v>
      </c>
      <c r="AK140" s="83"/>
      <c r="AL140" s="83"/>
      <c r="AM140" s="123">
        <f>COUNTIF(C140, {"*-*"})-COUNTIF(C140, {"-*"})</f>
        <v>0</v>
      </c>
      <c r="AN140" s="83">
        <f>COUNTIF(C140, {"*_*"})</f>
        <v>0</v>
      </c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</row>
    <row r="141" spans="1:65" s="1" customFormat="1" ht="15.65" customHeight="1" x14ac:dyDescent="0.25">
      <c r="A141" s="256"/>
      <c r="B141" s="257"/>
      <c r="C141" s="63"/>
      <c r="D141" s="63"/>
      <c r="E141" s="252"/>
      <c r="F141" s="253"/>
      <c r="G141" s="70"/>
      <c r="H141" s="70"/>
      <c r="I141" s="70"/>
      <c r="J141" s="70"/>
      <c r="K141" s="254"/>
      <c r="L141" s="255"/>
      <c r="M141" s="70"/>
      <c r="N141" s="70"/>
      <c r="O141" s="70"/>
      <c r="P141" s="70"/>
      <c r="Q141" s="70"/>
      <c r="R141" s="70"/>
      <c r="S141" s="70"/>
      <c r="T141" s="70"/>
      <c r="U141" s="70"/>
      <c r="AJ141" s="66" t="s">
        <v>20</v>
      </c>
      <c r="AK141" s="83"/>
      <c r="AL141" s="83"/>
      <c r="AM141" s="123">
        <f>COUNTIF(C141, {"*-*"})-COUNTIF(C141, {"-*"})</f>
        <v>0</v>
      </c>
      <c r="AN141" s="83">
        <f>COUNTIF(C141, {"*_*"})</f>
        <v>0</v>
      </c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</row>
    <row r="142" spans="1:65" s="1" customFormat="1" ht="15.65" customHeight="1" x14ac:dyDescent="0.25">
      <c r="A142" s="256"/>
      <c r="B142" s="257"/>
      <c r="C142" s="63"/>
      <c r="D142" s="63"/>
      <c r="E142" s="252"/>
      <c r="F142" s="253"/>
      <c r="G142" s="70"/>
      <c r="H142" s="70"/>
      <c r="I142" s="70"/>
      <c r="J142" s="70"/>
      <c r="K142" s="254"/>
      <c r="L142" s="255"/>
      <c r="M142" s="70"/>
      <c r="N142" s="70"/>
      <c r="O142" s="70"/>
      <c r="P142" s="70"/>
      <c r="Q142" s="70"/>
      <c r="R142" s="70"/>
      <c r="S142" s="70"/>
      <c r="T142" s="70"/>
      <c r="U142" s="70"/>
      <c r="AJ142" s="66" t="s">
        <v>20</v>
      </c>
      <c r="AK142" s="83"/>
      <c r="AL142" s="83"/>
      <c r="AM142" s="123">
        <f>COUNTIF(C142, {"*-*"})-COUNTIF(C142, {"-*"})</f>
        <v>0</v>
      </c>
      <c r="AN142" s="83">
        <f>COUNTIF(C142, {"*_*"})</f>
        <v>0</v>
      </c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  <c r="BL142" s="83"/>
      <c r="BM142" s="83"/>
    </row>
    <row r="143" spans="1:65" s="1" customFormat="1" ht="15.65" customHeight="1" x14ac:dyDescent="0.25">
      <c r="A143" s="256"/>
      <c r="B143" s="257"/>
      <c r="C143" s="63"/>
      <c r="D143" s="63"/>
      <c r="E143" s="252"/>
      <c r="F143" s="253"/>
      <c r="G143" s="70"/>
      <c r="H143" s="70"/>
      <c r="I143" s="70"/>
      <c r="J143" s="70"/>
      <c r="K143" s="254"/>
      <c r="L143" s="255"/>
      <c r="M143" s="70"/>
      <c r="N143" s="70"/>
      <c r="O143" s="70"/>
      <c r="P143" s="70"/>
      <c r="Q143" s="70"/>
      <c r="R143" s="70"/>
      <c r="S143" s="70"/>
      <c r="T143" s="70"/>
      <c r="U143" s="70"/>
      <c r="AJ143" s="66" t="s">
        <v>20</v>
      </c>
      <c r="AK143" s="83"/>
      <c r="AL143" s="83"/>
      <c r="AM143" s="123">
        <f>COUNTIF(C143, {"*-*"})-COUNTIF(C143, {"-*"})</f>
        <v>0</v>
      </c>
      <c r="AN143" s="83">
        <f>COUNTIF(C143, {"*_*"})</f>
        <v>0</v>
      </c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</row>
    <row r="144" spans="1:65" ht="15.65" customHeight="1" x14ac:dyDescent="0.25">
      <c r="A144" s="328" t="s">
        <v>72</v>
      </c>
      <c r="B144" s="328"/>
      <c r="C144" s="328"/>
      <c r="D144" s="328"/>
      <c r="E144" s="328"/>
      <c r="F144" s="328"/>
      <c r="G144" s="328"/>
      <c r="H144" s="328"/>
      <c r="I144" s="328"/>
      <c r="J144" s="328"/>
      <c r="K144" s="328"/>
      <c r="L144" s="328"/>
      <c r="M144" s="328"/>
      <c r="N144" s="328"/>
      <c r="O144" s="328"/>
      <c r="P144" s="328"/>
      <c r="Q144" s="328"/>
      <c r="R144" s="328"/>
      <c r="S144" s="328"/>
      <c r="T144" s="328"/>
      <c r="U144" s="328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  <c r="BJ144" s="83"/>
      <c r="BK144" s="83"/>
      <c r="BL144" s="83"/>
      <c r="BM144" s="83"/>
    </row>
    <row r="145" spans="1:65" ht="15.65" customHeight="1" x14ac:dyDescent="0.25">
      <c r="A145" s="329"/>
      <c r="B145" s="329"/>
      <c r="C145" s="329"/>
      <c r="D145" s="329"/>
      <c r="E145" s="329"/>
      <c r="F145" s="329"/>
      <c r="G145" s="329"/>
      <c r="H145" s="329"/>
      <c r="I145" s="329"/>
      <c r="J145" s="329"/>
      <c r="K145" s="329"/>
      <c r="L145" s="329"/>
      <c r="M145" s="329"/>
      <c r="N145" s="329"/>
      <c r="O145" s="329"/>
      <c r="P145" s="329"/>
      <c r="Q145" s="329"/>
      <c r="R145" s="329"/>
      <c r="S145" s="329"/>
      <c r="T145" s="329"/>
      <c r="U145" s="329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  <c r="BL145" s="83"/>
      <c r="BM145" s="83"/>
    </row>
    <row r="146" spans="1:65" ht="15.65" customHeight="1" x14ac:dyDescent="0.25">
      <c r="A146" s="283"/>
      <c r="B146" s="283"/>
      <c r="C146" s="124"/>
      <c r="D146" s="125"/>
      <c r="E146" s="282"/>
      <c r="F146" s="282"/>
      <c r="G146" s="126"/>
      <c r="H146" s="126"/>
      <c r="I146" s="126"/>
      <c r="J146" s="126"/>
      <c r="K146" s="282"/>
      <c r="L146" s="282"/>
      <c r="M146" s="126"/>
      <c r="N146" s="126"/>
      <c r="O146" s="126"/>
      <c r="P146" s="126"/>
      <c r="Q146" s="126"/>
      <c r="R146" s="126"/>
      <c r="S146" s="126"/>
      <c r="T146" s="126"/>
      <c r="U146" s="126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  <c r="BJ146" s="83"/>
      <c r="BK146" s="83"/>
      <c r="BL146" s="83"/>
      <c r="BM146" s="83"/>
    </row>
    <row r="147" spans="1:65" ht="15.65" customHeight="1" x14ac:dyDescent="0.25">
      <c r="A147" s="283"/>
      <c r="B147" s="283"/>
      <c r="C147" s="124"/>
      <c r="D147" s="125"/>
      <c r="E147" s="282"/>
      <c r="F147" s="282"/>
      <c r="G147" s="126"/>
      <c r="H147" s="126"/>
      <c r="I147" s="126"/>
      <c r="J147" s="126"/>
      <c r="K147" s="282"/>
      <c r="L147" s="282"/>
      <c r="M147" s="126"/>
      <c r="N147" s="126"/>
      <c r="O147" s="126"/>
      <c r="P147" s="126"/>
      <c r="Q147" s="126"/>
      <c r="R147" s="126"/>
      <c r="S147" s="126"/>
      <c r="T147" s="126"/>
      <c r="U147" s="126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  <c r="BL147" s="83"/>
      <c r="BM147" s="83"/>
    </row>
    <row r="148" spans="1:65" ht="15.65" customHeight="1" x14ac:dyDescent="0.25">
      <c r="A148" s="283"/>
      <c r="B148" s="283"/>
      <c r="C148" s="124"/>
      <c r="D148" s="125"/>
      <c r="E148" s="282"/>
      <c r="F148" s="282"/>
      <c r="G148" s="126"/>
      <c r="H148" s="126"/>
      <c r="I148" s="126"/>
      <c r="J148" s="126"/>
      <c r="K148" s="282"/>
      <c r="L148" s="282"/>
      <c r="M148" s="126"/>
      <c r="N148" s="126"/>
      <c r="O148" s="126"/>
      <c r="P148" s="126"/>
      <c r="Q148" s="126"/>
      <c r="R148" s="126"/>
      <c r="S148" s="126"/>
      <c r="T148" s="126"/>
      <c r="U148" s="126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  <c r="BL148" s="83"/>
      <c r="BM148" s="83"/>
    </row>
    <row r="149" spans="1:65" ht="15.65" customHeight="1" x14ac:dyDescent="0.25">
      <c r="A149" s="283"/>
      <c r="B149" s="283"/>
      <c r="C149" s="124"/>
      <c r="D149" s="125"/>
      <c r="E149" s="282"/>
      <c r="F149" s="282"/>
      <c r="G149" s="126"/>
      <c r="H149" s="126"/>
      <c r="I149" s="126"/>
      <c r="J149" s="126"/>
      <c r="K149" s="282"/>
      <c r="L149" s="282"/>
      <c r="M149" s="126"/>
      <c r="N149" s="126"/>
      <c r="O149" s="126"/>
      <c r="P149" s="126"/>
      <c r="Q149" s="126"/>
      <c r="R149" s="126"/>
      <c r="S149" s="126"/>
      <c r="T149" s="126"/>
      <c r="U149" s="126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  <c r="BM149" s="83"/>
    </row>
    <row r="150" spans="1:65" ht="15.65" customHeight="1" x14ac:dyDescent="0.25">
      <c r="A150" s="283"/>
      <c r="B150" s="283"/>
      <c r="C150" s="124"/>
      <c r="D150" s="125"/>
      <c r="E150" s="282"/>
      <c r="F150" s="282"/>
      <c r="G150" s="126"/>
      <c r="H150" s="126"/>
      <c r="I150" s="126"/>
      <c r="J150" s="126"/>
      <c r="K150" s="282"/>
      <c r="L150" s="282"/>
      <c r="M150" s="126"/>
      <c r="N150" s="126"/>
      <c r="O150" s="126"/>
      <c r="P150" s="126"/>
      <c r="Q150" s="126"/>
      <c r="R150" s="126"/>
      <c r="S150" s="126"/>
      <c r="T150" s="126"/>
      <c r="U150" s="126"/>
      <c r="AJ150" s="66" t="s">
        <v>20</v>
      </c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</row>
    <row r="151" spans="1:65" ht="15.65" customHeight="1" x14ac:dyDescent="0.25">
      <c r="A151" s="283"/>
      <c r="B151" s="283"/>
      <c r="C151" s="124"/>
      <c r="D151" s="125"/>
      <c r="E151" s="282"/>
      <c r="F151" s="282"/>
      <c r="G151" s="126"/>
      <c r="H151" s="126"/>
      <c r="I151" s="126"/>
      <c r="J151" s="126"/>
      <c r="K151" s="282"/>
      <c r="L151" s="282"/>
      <c r="M151" s="126"/>
      <c r="N151" s="126"/>
      <c r="O151" s="126"/>
      <c r="P151" s="126"/>
      <c r="Q151" s="126"/>
      <c r="R151" s="126"/>
      <c r="S151" s="126"/>
      <c r="T151" s="126"/>
      <c r="U151" s="126"/>
      <c r="AJ151" s="66" t="s">
        <v>20</v>
      </c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83"/>
      <c r="BM151" s="83"/>
    </row>
    <row r="152" spans="1:65" ht="15.65" customHeight="1" x14ac:dyDescent="0.25">
      <c r="A152" s="283"/>
      <c r="B152" s="283"/>
      <c r="C152" s="124"/>
      <c r="D152" s="125"/>
      <c r="E152" s="282"/>
      <c r="F152" s="282"/>
      <c r="G152" s="126"/>
      <c r="H152" s="126"/>
      <c r="I152" s="126"/>
      <c r="J152" s="126"/>
      <c r="K152" s="282"/>
      <c r="L152" s="282"/>
      <c r="M152" s="126"/>
      <c r="N152" s="126"/>
      <c r="O152" s="126"/>
      <c r="P152" s="126"/>
      <c r="Q152" s="126"/>
      <c r="R152" s="126"/>
      <c r="S152" s="126"/>
      <c r="T152" s="126"/>
      <c r="U152" s="126"/>
      <c r="AJ152" s="66" t="s">
        <v>20</v>
      </c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</row>
    <row r="153" spans="1:65" ht="15.65" customHeight="1" x14ac:dyDescent="0.25">
      <c r="A153" s="283"/>
      <c r="B153" s="283"/>
      <c r="C153" s="127"/>
      <c r="D153" s="125"/>
      <c r="E153" s="282"/>
      <c r="F153" s="282"/>
      <c r="G153" s="126"/>
      <c r="H153" s="126"/>
      <c r="I153" s="126"/>
      <c r="J153" s="126"/>
      <c r="K153" s="282"/>
      <c r="L153" s="282"/>
      <c r="M153" s="126"/>
      <c r="N153" s="126"/>
      <c r="O153" s="126"/>
      <c r="P153" s="126"/>
      <c r="Q153" s="126"/>
      <c r="R153" s="126"/>
      <c r="S153" s="126"/>
      <c r="T153" s="126"/>
      <c r="U153" s="126"/>
      <c r="AJ153" s="66" t="s">
        <v>20</v>
      </c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83"/>
      <c r="BM153" s="83"/>
    </row>
    <row r="154" spans="1:65" ht="15.65" customHeight="1" x14ac:dyDescent="0.25">
      <c r="A154" s="283"/>
      <c r="B154" s="283"/>
      <c r="C154" s="124"/>
      <c r="D154" s="125"/>
      <c r="E154" s="282"/>
      <c r="F154" s="282"/>
      <c r="G154" s="126"/>
      <c r="H154" s="126"/>
      <c r="I154" s="126"/>
      <c r="J154" s="126"/>
      <c r="K154" s="282"/>
      <c r="L154" s="282"/>
      <c r="M154" s="126"/>
      <c r="N154" s="126"/>
      <c r="O154" s="126"/>
      <c r="P154" s="126"/>
      <c r="Q154" s="126"/>
      <c r="R154" s="126"/>
      <c r="S154" s="126"/>
      <c r="T154" s="126"/>
      <c r="U154" s="126"/>
      <c r="AJ154" s="66" t="s">
        <v>20</v>
      </c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</row>
    <row r="155" spans="1:65" ht="15.65" customHeight="1" x14ac:dyDescent="0.25">
      <c r="A155" s="283"/>
      <c r="B155" s="283"/>
      <c r="C155" s="124"/>
      <c r="D155" s="125"/>
      <c r="E155" s="282"/>
      <c r="F155" s="282"/>
      <c r="G155" s="126"/>
      <c r="H155" s="126"/>
      <c r="I155" s="126"/>
      <c r="J155" s="126"/>
      <c r="K155" s="282"/>
      <c r="L155" s="282"/>
      <c r="M155" s="126"/>
      <c r="N155" s="126"/>
      <c r="O155" s="126"/>
      <c r="P155" s="126"/>
      <c r="Q155" s="126"/>
      <c r="R155" s="126"/>
      <c r="S155" s="126"/>
      <c r="T155" s="126"/>
      <c r="U155" s="126"/>
      <c r="AJ155" s="66" t="s">
        <v>20</v>
      </c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</row>
    <row r="156" spans="1:65" ht="15.65" customHeight="1" x14ac:dyDescent="0.25">
      <c r="A156" s="283"/>
      <c r="B156" s="283"/>
      <c r="C156" s="124"/>
      <c r="D156" s="125"/>
      <c r="E156" s="282"/>
      <c r="F156" s="282"/>
      <c r="G156" s="126"/>
      <c r="H156" s="126"/>
      <c r="I156" s="126"/>
      <c r="J156" s="126"/>
      <c r="K156" s="282"/>
      <c r="L156" s="282"/>
      <c r="M156" s="126"/>
      <c r="N156" s="126"/>
      <c r="O156" s="126"/>
      <c r="P156" s="126"/>
      <c r="Q156" s="126"/>
      <c r="R156" s="126"/>
      <c r="S156" s="126"/>
      <c r="T156" s="126"/>
      <c r="U156" s="126"/>
      <c r="AJ156" s="66" t="s">
        <v>20</v>
      </c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  <c r="BL156" s="83"/>
      <c r="BM156" s="83"/>
    </row>
    <row r="157" spans="1:65" ht="15.65" customHeight="1" x14ac:dyDescent="0.25">
      <c r="A157" s="283"/>
      <c r="B157" s="283"/>
      <c r="C157" s="124"/>
      <c r="D157" s="125"/>
      <c r="E157" s="282"/>
      <c r="F157" s="282"/>
      <c r="G157" s="126"/>
      <c r="H157" s="126"/>
      <c r="I157" s="126"/>
      <c r="J157" s="126"/>
      <c r="K157" s="282"/>
      <c r="L157" s="282"/>
      <c r="M157" s="126"/>
      <c r="N157" s="126"/>
      <c r="O157" s="126"/>
      <c r="P157" s="126"/>
      <c r="Q157" s="126"/>
      <c r="R157" s="126"/>
      <c r="S157" s="126"/>
      <c r="T157" s="126"/>
      <c r="U157" s="126"/>
      <c r="AJ157" s="66" t="s">
        <v>20</v>
      </c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  <c r="BL157" s="83"/>
      <c r="BM157" s="83"/>
    </row>
    <row r="158" spans="1:65" ht="15.65" customHeight="1" x14ac:dyDescent="0.25">
      <c r="A158" s="283"/>
      <c r="B158" s="283"/>
      <c r="C158" s="124"/>
      <c r="D158" s="125"/>
      <c r="E158" s="282"/>
      <c r="F158" s="282"/>
      <c r="G158" s="126"/>
      <c r="H158" s="126"/>
      <c r="I158" s="126"/>
      <c r="J158" s="126"/>
      <c r="K158" s="282"/>
      <c r="L158" s="282"/>
      <c r="M158" s="126"/>
      <c r="N158" s="126"/>
      <c r="O158" s="126"/>
      <c r="P158" s="126"/>
      <c r="Q158" s="126"/>
      <c r="R158" s="126"/>
      <c r="S158" s="126"/>
      <c r="T158" s="126"/>
      <c r="U158" s="126"/>
      <c r="AJ158" s="66" t="s">
        <v>20</v>
      </c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</row>
    <row r="159" spans="1:65" ht="15.65" customHeight="1" x14ac:dyDescent="0.25">
      <c r="A159" s="283"/>
      <c r="B159" s="283"/>
      <c r="C159" s="124"/>
      <c r="D159" s="125"/>
      <c r="E159" s="282"/>
      <c r="F159" s="282"/>
      <c r="G159" s="126"/>
      <c r="H159" s="126"/>
      <c r="I159" s="126"/>
      <c r="J159" s="126"/>
      <c r="K159" s="282"/>
      <c r="L159" s="282"/>
      <c r="M159" s="126"/>
      <c r="N159" s="126"/>
      <c r="O159" s="126"/>
      <c r="P159" s="126"/>
      <c r="Q159" s="126"/>
      <c r="R159" s="126"/>
      <c r="S159" s="126"/>
      <c r="T159" s="126"/>
      <c r="U159" s="126"/>
      <c r="AJ159" s="66" t="s">
        <v>20</v>
      </c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83"/>
      <c r="BM159" s="83"/>
    </row>
    <row r="160" spans="1:65" ht="15.65" customHeight="1" x14ac:dyDescent="0.25">
      <c r="A160" s="283"/>
      <c r="B160" s="283"/>
      <c r="C160" s="124"/>
      <c r="D160" s="125"/>
      <c r="E160" s="282"/>
      <c r="F160" s="282"/>
      <c r="G160" s="126"/>
      <c r="H160" s="126"/>
      <c r="I160" s="126"/>
      <c r="J160" s="126"/>
      <c r="K160" s="282"/>
      <c r="L160" s="282"/>
      <c r="M160" s="126"/>
      <c r="N160" s="126"/>
      <c r="O160" s="126"/>
      <c r="P160" s="126"/>
      <c r="Q160" s="126"/>
      <c r="R160" s="126"/>
      <c r="S160" s="126"/>
      <c r="T160" s="126"/>
      <c r="U160" s="126"/>
      <c r="AJ160" s="66" t="s">
        <v>20</v>
      </c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</row>
    <row r="161" spans="1:65" ht="15.65" customHeight="1" x14ac:dyDescent="0.25">
      <c r="A161" s="283"/>
      <c r="B161" s="283"/>
      <c r="C161" s="124"/>
      <c r="D161" s="125"/>
      <c r="E161" s="282"/>
      <c r="F161" s="282"/>
      <c r="G161" s="126"/>
      <c r="H161" s="126"/>
      <c r="I161" s="126"/>
      <c r="J161" s="126"/>
      <c r="K161" s="282"/>
      <c r="L161" s="282"/>
      <c r="M161" s="126"/>
      <c r="N161" s="126"/>
      <c r="O161" s="126"/>
      <c r="P161" s="126"/>
      <c r="Q161" s="126"/>
      <c r="R161" s="126"/>
      <c r="S161" s="126"/>
      <c r="T161" s="126"/>
      <c r="U161" s="126"/>
      <c r="AJ161" s="66" t="s">
        <v>20</v>
      </c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</row>
    <row r="162" spans="1:65" ht="15.65" customHeight="1" x14ac:dyDescent="0.25">
      <c r="A162" s="283"/>
      <c r="B162" s="283"/>
      <c r="C162" s="124"/>
      <c r="D162" s="125"/>
      <c r="E162" s="282"/>
      <c r="F162" s="282"/>
      <c r="G162" s="126"/>
      <c r="H162" s="126"/>
      <c r="I162" s="126"/>
      <c r="J162" s="126"/>
      <c r="K162" s="282"/>
      <c r="L162" s="282"/>
      <c r="M162" s="126"/>
      <c r="N162" s="126"/>
      <c r="O162" s="126"/>
      <c r="P162" s="126"/>
      <c r="Q162" s="126"/>
      <c r="R162" s="126"/>
      <c r="S162" s="126"/>
      <c r="T162" s="126"/>
      <c r="U162" s="126"/>
      <c r="AJ162" s="66" t="s">
        <v>20</v>
      </c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</row>
    <row r="163" spans="1:65" ht="15.65" customHeight="1" x14ac:dyDescent="0.25">
      <c r="A163" s="283"/>
      <c r="B163" s="283"/>
      <c r="C163" s="124"/>
      <c r="D163" s="125"/>
      <c r="E163" s="282"/>
      <c r="F163" s="282"/>
      <c r="G163" s="126"/>
      <c r="H163" s="126"/>
      <c r="I163" s="126"/>
      <c r="J163" s="126"/>
      <c r="K163" s="282"/>
      <c r="L163" s="282"/>
      <c r="M163" s="126"/>
      <c r="N163" s="126"/>
      <c r="O163" s="126"/>
      <c r="P163" s="126"/>
      <c r="Q163" s="126"/>
      <c r="R163" s="126"/>
      <c r="S163" s="126"/>
      <c r="T163" s="126"/>
      <c r="U163" s="126"/>
      <c r="AJ163" s="66" t="s">
        <v>20</v>
      </c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</row>
    <row r="164" spans="1:65" ht="15.65" customHeight="1" x14ac:dyDescent="0.25">
      <c r="A164" s="283"/>
      <c r="B164" s="283"/>
      <c r="C164" s="124"/>
      <c r="D164" s="125"/>
      <c r="E164" s="282"/>
      <c r="F164" s="282"/>
      <c r="G164" s="126"/>
      <c r="H164" s="126"/>
      <c r="I164" s="126"/>
      <c r="J164" s="126"/>
      <c r="K164" s="282"/>
      <c r="L164" s="282"/>
      <c r="M164" s="126"/>
      <c r="N164" s="126"/>
      <c r="O164" s="126"/>
      <c r="P164" s="126"/>
      <c r="Q164" s="126"/>
      <c r="R164" s="126"/>
      <c r="S164" s="126"/>
      <c r="T164" s="126"/>
      <c r="U164" s="126"/>
      <c r="AJ164" s="66" t="s">
        <v>20</v>
      </c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  <c r="BL164" s="83"/>
      <c r="BM164" s="83"/>
    </row>
    <row r="165" spans="1:65" ht="15.65" customHeight="1" x14ac:dyDescent="0.25">
      <c r="A165" s="283"/>
      <c r="B165" s="283"/>
      <c r="C165" s="124"/>
      <c r="D165" s="125"/>
      <c r="E165" s="282"/>
      <c r="F165" s="282"/>
      <c r="G165" s="126"/>
      <c r="H165" s="126"/>
      <c r="I165" s="126"/>
      <c r="J165" s="126"/>
      <c r="K165" s="282"/>
      <c r="L165" s="282"/>
      <c r="M165" s="126"/>
      <c r="N165" s="126"/>
      <c r="O165" s="126"/>
      <c r="P165" s="126"/>
      <c r="Q165" s="126"/>
      <c r="R165" s="126"/>
      <c r="S165" s="126"/>
      <c r="T165" s="126"/>
      <c r="U165" s="126"/>
      <c r="AJ165" s="66" t="s">
        <v>20</v>
      </c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</row>
    <row r="166" spans="1:65" ht="15.65" customHeight="1" x14ac:dyDescent="0.25">
      <c r="A166" s="283"/>
      <c r="B166" s="283"/>
      <c r="C166" s="124"/>
      <c r="D166" s="125"/>
      <c r="E166" s="282"/>
      <c r="F166" s="282"/>
      <c r="G166" s="126"/>
      <c r="H166" s="126"/>
      <c r="I166" s="126"/>
      <c r="J166" s="126"/>
      <c r="K166" s="282"/>
      <c r="L166" s="282"/>
      <c r="M166" s="126"/>
      <c r="N166" s="126"/>
      <c r="O166" s="126"/>
      <c r="P166" s="126"/>
      <c r="Q166" s="126"/>
      <c r="R166" s="126"/>
      <c r="S166" s="126"/>
      <c r="T166" s="126"/>
      <c r="U166" s="126"/>
      <c r="AJ166" s="66" t="s">
        <v>20</v>
      </c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</row>
    <row r="167" spans="1:65" ht="15.65" customHeight="1" x14ac:dyDescent="0.25">
      <c r="A167" s="283"/>
      <c r="B167" s="283"/>
      <c r="C167" s="124"/>
      <c r="D167" s="125"/>
      <c r="E167" s="282"/>
      <c r="F167" s="282"/>
      <c r="G167" s="126"/>
      <c r="H167" s="126"/>
      <c r="I167" s="126"/>
      <c r="J167" s="126"/>
      <c r="K167" s="282"/>
      <c r="L167" s="282"/>
      <c r="M167" s="126"/>
      <c r="N167" s="126"/>
      <c r="O167" s="126"/>
      <c r="P167" s="126"/>
      <c r="Q167" s="126"/>
      <c r="R167" s="126"/>
      <c r="S167" s="126"/>
      <c r="T167" s="126"/>
      <c r="U167" s="126"/>
      <c r="AJ167" s="66" t="s">
        <v>20</v>
      </c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  <c r="BM167" s="83"/>
    </row>
    <row r="168" spans="1:65" ht="15.65" customHeight="1" x14ac:dyDescent="0.25">
      <c r="A168" s="283"/>
      <c r="B168" s="283"/>
      <c r="C168" s="124"/>
      <c r="D168" s="125"/>
      <c r="E168" s="282"/>
      <c r="F168" s="282"/>
      <c r="G168" s="126"/>
      <c r="H168" s="126"/>
      <c r="I168" s="126"/>
      <c r="J168" s="126"/>
      <c r="K168" s="282"/>
      <c r="L168" s="282"/>
      <c r="M168" s="126"/>
      <c r="N168" s="126"/>
      <c r="O168" s="126"/>
      <c r="P168" s="126"/>
      <c r="Q168" s="126"/>
      <c r="R168" s="126"/>
      <c r="S168" s="126"/>
      <c r="T168" s="126"/>
      <c r="U168" s="126"/>
      <c r="AJ168" s="66" t="s">
        <v>20</v>
      </c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  <c r="BM168" s="83"/>
    </row>
    <row r="169" spans="1:65" ht="15.65" customHeight="1" x14ac:dyDescent="0.25">
      <c r="A169" s="283"/>
      <c r="B169" s="283"/>
      <c r="C169" s="124"/>
      <c r="D169" s="125"/>
      <c r="E169" s="282"/>
      <c r="F169" s="282"/>
      <c r="G169" s="126"/>
      <c r="H169" s="126"/>
      <c r="I169" s="126"/>
      <c r="J169" s="126"/>
      <c r="K169" s="282"/>
      <c r="L169" s="282"/>
      <c r="M169" s="126"/>
      <c r="N169" s="126"/>
      <c r="O169" s="126"/>
      <c r="P169" s="126"/>
      <c r="Q169" s="126"/>
      <c r="R169" s="126"/>
      <c r="S169" s="126"/>
      <c r="T169" s="126"/>
      <c r="U169" s="126"/>
      <c r="AJ169" s="66" t="s">
        <v>20</v>
      </c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</row>
    <row r="170" spans="1:65" ht="15.65" customHeight="1" x14ac:dyDescent="0.25">
      <c r="A170" s="283"/>
      <c r="B170" s="283"/>
      <c r="C170" s="124"/>
      <c r="D170" s="125"/>
      <c r="E170" s="282"/>
      <c r="F170" s="282"/>
      <c r="G170" s="126"/>
      <c r="H170" s="126"/>
      <c r="I170" s="126"/>
      <c r="J170" s="126"/>
      <c r="K170" s="282"/>
      <c r="L170" s="282"/>
      <c r="M170" s="126"/>
      <c r="N170" s="126"/>
      <c r="O170" s="126"/>
      <c r="P170" s="126"/>
      <c r="Q170" s="126"/>
      <c r="R170" s="126"/>
      <c r="S170" s="126"/>
      <c r="T170" s="126"/>
      <c r="U170" s="126"/>
      <c r="AJ170" s="66" t="s">
        <v>20</v>
      </c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</row>
    <row r="171" spans="1:65" ht="15.65" customHeight="1" x14ac:dyDescent="0.25">
      <c r="A171" s="283"/>
      <c r="B171" s="283"/>
      <c r="C171" s="124"/>
      <c r="D171" s="125"/>
      <c r="E171" s="282"/>
      <c r="F171" s="282"/>
      <c r="G171" s="126"/>
      <c r="H171" s="126"/>
      <c r="I171" s="126"/>
      <c r="J171" s="126"/>
      <c r="K171" s="282"/>
      <c r="L171" s="282"/>
      <c r="M171" s="126"/>
      <c r="N171" s="126"/>
      <c r="O171" s="126"/>
      <c r="P171" s="126"/>
      <c r="Q171" s="126"/>
      <c r="R171" s="126"/>
      <c r="S171" s="126"/>
      <c r="T171" s="126"/>
      <c r="U171" s="126"/>
      <c r="Z171" s="128"/>
      <c r="AA171" s="129"/>
      <c r="AB171" s="129"/>
      <c r="AC171" s="129"/>
      <c r="AJ171" s="3" t="s">
        <v>20</v>
      </c>
    </row>
    <row r="172" spans="1:65" ht="15.65" customHeight="1" x14ac:dyDescent="0.25">
      <c r="A172" s="283"/>
      <c r="B172" s="283"/>
      <c r="C172" s="124"/>
      <c r="D172" s="125"/>
      <c r="E172" s="282"/>
      <c r="F172" s="282"/>
      <c r="G172" s="126"/>
      <c r="H172" s="126"/>
      <c r="I172" s="126"/>
      <c r="J172" s="126"/>
      <c r="K172" s="282"/>
      <c r="L172" s="282"/>
      <c r="M172" s="126"/>
      <c r="N172" s="126"/>
      <c r="O172" s="126"/>
      <c r="P172" s="126"/>
      <c r="Q172" s="126"/>
      <c r="R172" s="126"/>
      <c r="S172" s="126"/>
      <c r="T172" s="126"/>
      <c r="U172" s="126"/>
      <c r="Z172" s="128"/>
      <c r="AA172" s="129"/>
      <c r="AB172" s="129"/>
      <c r="AC172" s="129"/>
    </row>
    <row r="173" spans="1:65" ht="15.65" customHeight="1" x14ac:dyDescent="0.25">
      <c r="A173" s="283"/>
      <c r="B173" s="283"/>
      <c r="C173" s="124"/>
      <c r="D173" s="125"/>
      <c r="E173" s="282"/>
      <c r="F173" s="282"/>
      <c r="G173" s="126"/>
      <c r="H173" s="126"/>
      <c r="I173" s="126"/>
      <c r="J173" s="126"/>
      <c r="K173" s="282"/>
      <c r="L173" s="282"/>
      <c r="M173" s="126"/>
      <c r="N173" s="126"/>
      <c r="O173" s="126"/>
      <c r="P173" s="126"/>
      <c r="Q173" s="126"/>
      <c r="R173" s="126"/>
      <c r="S173" s="126"/>
      <c r="T173" s="126"/>
      <c r="U173" s="126"/>
      <c r="Z173" s="128" t="s">
        <v>24</v>
      </c>
      <c r="AA173" s="129"/>
      <c r="AB173" s="129"/>
      <c r="AC173" s="129"/>
    </row>
    <row r="174" spans="1:65" ht="15.65" customHeight="1" x14ac:dyDescent="0.25">
      <c r="A174" s="283"/>
      <c r="B174" s="283"/>
      <c r="C174" s="124"/>
      <c r="D174" s="125"/>
      <c r="E174" s="282"/>
      <c r="F174" s="282"/>
      <c r="G174" s="126"/>
      <c r="H174" s="126"/>
      <c r="I174" s="126"/>
      <c r="J174" s="126"/>
      <c r="K174" s="282"/>
      <c r="L174" s="282"/>
      <c r="M174" s="126"/>
      <c r="N174" s="126"/>
      <c r="O174" s="126"/>
      <c r="P174" s="126"/>
      <c r="Q174" s="126"/>
      <c r="R174" s="126"/>
      <c r="S174" s="126"/>
      <c r="T174" s="126"/>
      <c r="U174" s="126"/>
      <c r="Z174" s="128"/>
      <c r="AA174" s="129"/>
      <c r="AB174" s="129"/>
      <c r="AC174" s="129"/>
    </row>
    <row r="175" spans="1:65" ht="15.65" customHeight="1" x14ac:dyDescent="0.25">
      <c r="A175" s="283"/>
      <c r="B175" s="283"/>
      <c r="C175" s="124"/>
      <c r="D175" s="125"/>
      <c r="E175" s="282"/>
      <c r="F175" s="282"/>
      <c r="G175" s="126"/>
      <c r="H175" s="126"/>
      <c r="I175" s="126"/>
      <c r="J175" s="126"/>
      <c r="K175" s="282"/>
      <c r="L175" s="282"/>
      <c r="M175" s="126"/>
      <c r="N175" s="126"/>
      <c r="O175" s="126"/>
      <c r="P175" s="126"/>
      <c r="Q175" s="126"/>
      <c r="R175" s="126"/>
      <c r="S175" s="126"/>
      <c r="T175" s="126"/>
      <c r="U175" s="126"/>
    </row>
    <row r="176" spans="1:65" ht="15.65" customHeight="1" x14ac:dyDescent="0.25">
      <c r="A176" s="283"/>
      <c r="B176" s="283"/>
      <c r="C176" s="124"/>
      <c r="D176" s="125"/>
      <c r="E176" s="282"/>
      <c r="F176" s="282"/>
      <c r="G176" s="126"/>
      <c r="H176" s="126"/>
      <c r="I176" s="126"/>
      <c r="J176" s="126"/>
      <c r="K176" s="282"/>
      <c r="L176" s="282"/>
      <c r="M176" s="126"/>
      <c r="N176" s="126"/>
      <c r="O176" s="126"/>
      <c r="P176" s="126"/>
      <c r="Q176" s="126"/>
      <c r="R176" s="126"/>
      <c r="S176" s="126"/>
      <c r="T176" s="126"/>
      <c r="U176" s="126"/>
    </row>
    <row r="177" spans="1:21" ht="15.65" customHeight="1" x14ac:dyDescent="0.25">
      <c r="A177" s="283"/>
      <c r="B177" s="283"/>
      <c r="C177" s="124"/>
      <c r="D177" s="125"/>
      <c r="E177" s="282"/>
      <c r="F177" s="282"/>
      <c r="G177" s="126"/>
      <c r="H177" s="126"/>
      <c r="I177" s="126"/>
      <c r="J177" s="126"/>
      <c r="K177" s="282"/>
      <c r="L177" s="282"/>
      <c r="M177" s="126"/>
      <c r="N177" s="126"/>
      <c r="O177" s="126"/>
      <c r="P177" s="126"/>
      <c r="Q177" s="126"/>
      <c r="R177" s="126"/>
      <c r="S177" s="126"/>
      <c r="T177" s="126"/>
      <c r="U177" s="126"/>
    </row>
    <row r="178" spans="1:21" ht="15.65" customHeight="1" x14ac:dyDescent="0.25">
      <c r="A178" s="283"/>
      <c r="B178" s="283"/>
      <c r="C178" s="124"/>
      <c r="D178" s="125"/>
      <c r="E178" s="282"/>
      <c r="F178" s="282"/>
      <c r="G178" s="130"/>
      <c r="H178" s="130"/>
      <c r="I178" s="130"/>
      <c r="J178" s="130"/>
      <c r="K178" s="330"/>
      <c r="L178" s="282"/>
      <c r="M178" s="130"/>
      <c r="N178" s="130"/>
      <c r="O178" s="130"/>
      <c r="P178" s="130"/>
      <c r="Q178" s="130"/>
      <c r="R178" s="130"/>
      <c r="S178" s="130"/>
      <c r="T178" s="130"/>
      <c r="U178" s="130"/>
    </row>
  </sheetData>
  <sheetProtection algorithmName="SHA-512" hashValue="nkd/vCvRb7yPq568DeqpxxeoHFfvxA3QPfPxUJrRRXQw5zfiXTGkLWLxOCFi2eGtITXniizNgyCfQyRO7jzWOg==" saltValue="Q1eVeoGeiU3TH8dtleRp6g==" spinCount="100000" sheet="1" selectLockedCells="1"/>
  <customSheetViews>
    <customSheetView guid="{C0993FE7-B9DF-4134-B870-5E42709BE796}" showPageBreaks="1" showGridLines="0" printArea="1" hiddenColumns="1">
      <selection activeCell="C8" sqref="C8:F9"/>
      <rowBreaks count="4" manualBreakCount="4">
        <brk id="56" max="29" man="1"/>
        <brk id="107" max="29" man="1"/>
        <brk id="158" max="29" man="1"/>
        <brk id="209" max="29" man="1"/>
      </rowBreaks>
      <colBreaks count="1" manualBreakCount="1">
        <brk id="36" max="1048575" man="1"/>
      </colBreaks>
      <pageMargins left="0.39370078740157483" right="0.39370078740157483" top="0" bottom="0.78740157480314965" header="0" footer="0"/>
      <printOptions horizontalCentered="1" verticalCentered="1"/>
      <pageSetup paperSize="9" scale="98" orientation="portrait" r:id="rId1"/>
      <headerFooter alignWithMargins="0">
        <oddFooter>&amp;LMILANA A/S 
www.milana.dk&amp;CBakkegårdsvej 406A - 3050 Humlebæk
modtag@milana.dk&amp;RTlf.: 49 25 07 70
  Fax.: 49 25 07 71</oddFooter>
      </headerFooter>
    </customSheetView>
  </customSheetViews>
  <mergeCells count="455">
    <mergeCell ref="AM32:AM43"/>
    <mergeCell ref="AN32:AN43"/>
    <mergeCell ref="K143:L143"/>
    <mergeCell ref="K121:L121"/>
    <mergeCell ref="K119:L119"/>
    <mergeCell ref="E120:F120"/>
    <mergeCell ref="E105:F105"/>
    <mergeCell ref="E101:F101"/>
    <mergeCell ref="E102:F102"/>
    <mergeCell ref="K93:L93"/>
    <mergeCell ref="K94:L94"/>
    <mergeCell ref="K103:L103"/>
    <mergeCell ref="K104:L104"/>
    <mergeCell ref="K105:L105"/>
    <mergeCell ref="K95:L95"/>
    <mergeCell ref="K100:L100"/>
    <mergeCell ref="K99:L99"/>
    <mergeCell ref="K97:L97"/>
    <mergeCell ref="K98:L98"/>
    <mergeCell ref="E99:F99"/>
    <mergeCell ref="E103:F103"/>
    <mergeCell ref="E104:F104"/>
    <mergeCell ref="E94:F94"/>
    <mergeCell ref="E93:F93"/>
    <mergeCell ref="K84:L84"/>
    <mergeCell ref="E85:F85"/>
    <mergeCell ref="K91:L91"/>
    <mergeCell ref="E90:F90"/>
    <mergeCell ref="K90:L90"/>
    <mergeCell ref="E86:F86"/>
    <mergeCell ref="E88:F88"/>
    <mergeCell ref="E63:F63"/>
    <mergeCell ref="A178:B178"/>
    <mergeCell ref="E178:F178"/>
    <mergeCell ref="K178:L178"/>
    <mergeCell ref="E174:F174"/>
    <mergeCell ref="K174:L174"/>
    <mergeCell ref="A175:B175"/>
    <mergeCell ref="E175:F175"/>
    <mergeCell ref="K175:L175"/>
    <mergeCell ref="A176:B176"/>
    <mergeCell ref="E176:F176"/>
    <mergeCell ref="K176:L176"/>
    <mergeCell ref="A177:B177"/>
    <mergeCell ref="E177:F177"/>
    <mergeCell ref="K177:L177"/>
    <mergeCell ref="A174:B174"/>
    <mergeCell ref="A123:B123"/>
    <mergeCell ref="K132:L132"/>
    <mergeCell ref="K127:L127"/>
    <mergeCell ref="K128:L128"/>
    <mergeCell ref="K129:L129"/>
    <mergeCell ref="E124:F124"/>
    <mergeCell ref="K124:L124"/>
    <mergeCell ref="K123:L123"/>
    <mergeCell ref="K71:L71"/>
    <mergeCell ref="E72:F72"/>
    <mergeCell ref="K72:L72"/>
    <mergeCell ref="K86:L86"/>
    <mergeCell ref="K87:L87"/>
    <mergeCell ref="K88:L88"/>
    <mergeCell ref="K85:L85"/>
    <mergeCell ref="K92:L92"/>
    <mergeCell ref="E87:F87"/>
    <mergeCell ref="K79:L79"/>
    <mergeCell ref="E92:F92"/>
    <mergeCell ref="K83:L83"/>
    <mergeCell ref="K81:L81"/>
    <mergeCell ref="E82:F82"/>
    <mergeCell ref="K89:L89"/>
    <mergeCell ref="K80:L80"/>
    <mergeCell ref="E84:F84"/>
    <mergeCell ref="E168:F168"/>
    <mergeCell ref="K168:L168"/>
    <mergeCell ref="K107:L107"/>
    <mergeCell ref="K96:L96"/>
    <mergeCell ref="K111:L111"/>
    <mergeCell ref="E100:F100"/>
    <mergeCell ref="K116:L116"/>
    <mergeCell ref="E117:F117"/>
    <mergeCell ref="K117:L117"/>
    <mergeCell ref="K113:L113"/>
    <mergeCell ref="K112:L112"/>
    <mergeCell ref="K110:L110"/>
    <mergeCell ref="K109:L109"/>
    <mergeCell ref="E98:F98"/>
    <mergeCell ref="K101:L101"/>
    <mergeCell ref="K102:L102"/>
    <mergeCell ref="K108:L108"/>
    <mergeCell ref="K120:L120"/>
    <mergeCell ref="E141:F141"/>
    <mergeCell ref="E108:F108"/>
    <mergeCell ref="E127:F127"/>
    <mergeCell ref="E128:F128"/>
    <mergeCell ref="E129:F129"/>
    <mergeCell ref="E114:F114"/>
    <mergeCell ref="K77:L77"/>
    <mergeCell ref="E78:F78"/>
    <mergeCell ref="A118:B118"/>
    <mergeCell ref="A119:B119"/>
    <mergeCell ref="A120:B120"/>
    <mergeCell ref="E118:F118"/>
    <mergeCell ref="A146:B146"/>
    <mergeCell ref="K118:L118"/>
    <mergeCell ref="E119:F119"/>
    <mergeCell ref="A124:B124"/>
    <mergeCell ref="A125:B125"/>
    <mergeCell ref="A126:B126"/>
    <mergeCell ref="A115:B115"/>
    <mergeCell ref="K78:L78"/>
    <mergeCell ref="E79:F79"/>
    <mergeCell ref="A121:B121"/>
    <mergeCell ref="E142:F142"/>
    <mergeCell ref="K106:L106"/>
    <mergeCell ref="K141:L141"/>
    <mergeCell ref="E115:F115"/>
    <mergeCell ref="K114:L114"/>
    <mergeCell ref="E96:F96"/>
    <mergeCell ref="E125:F125"/>
    <mergeCell ref="K122:L122"/>
    <mergeCell ref="A143:B143"/>
    <mergeCell ref="A149:B149"/>
    <mergeCell ref="A122:B122"/>
    <mergeCell ref="E121:F121"/>
    <mergeCell ref="E146:F146"/>
    <mergeCell ref="A107:B107"/>
    <mergeCell ref="A134:B134"/>
    <mergeCell ref="A135:B135"/>
    <mergeCell ref="A129:B129"/>
    <mergeCell ref="A131:B131"/>
    <mergeCell ref="A117:B117"/>
    <mergeCell ref="E112:F112"/>
    <mergeCell ref="E123:F123"/>
    <mergeCell ref="E116:F116"/>
    <mergeCell ref="E133:F133"/>
    <mergeCell ref="A132:B132"/>
    <mergeCell ref="E130:F130"/>
    <mergeCell ref="E131:F131"/>
    <mergeCell ref="E132:F132"/>
    <mergeCell ref="A127:B127"/>
    <mergeCell ref="A128:B128"/>
    <mergeCell ref="A130:B130"/>
    <mergeCell ref="A116:B116"/>
    <mergeCell ref="A144:U145"/>
    <mergeCell ref="N32:N43"/>
    <mergeCell ref="M32:M43"/>
    <mergeCell ref="K56:L56"/>
    <mergeCell ref="C16:I16"/>
    <mergeCell ref="K31:L31"/>
    <mergeCell ref="Q32:Q43"/>
    <mergeCell ref="C18:I18"/>
    <mergeCell ref="C11:G11"/>
    <mergeCell ref="K45:L45"/>
    <mergeCell ref="C32:D33"/>
    <mergeCell ref="D34:D42"/>
    <mergeCell ref="C34:C42"/>
    <mergeCell ref="K50:L50"/>
    <mergeCell ref="K47:L47"/>
    <mergeCell ref="E44:F44"/>
    <mergeCell ref="K52:L52"/>
    <mergeCell ref="H32:H43"/>
    <mergeCell ref="K32:K43"/>
    <mergeCell ref="C5:L5"/>
    <mergeCell ref="P5:T5"/>
    <mergeCell ref="C19:I19"/>
    <mergeCell ref="C20:I20"/>
    <mergeCell ref="L16:T16"/>
    <mergeCell ref="L17:T17"/>
    <mergeCell ref="L18:T18"/>
    <mergeCell ref="L19:T19"/>
    <mergeCell ref="L20:T20"/>
    <mergeCell ref="C17:I17"/>
    <mergeCell ref="M4:T4"/>
    <mergeCell ref="K57:L57"/>
    <mergeCell ref="E58:F58"/>
    <mergeCell ref="K58:L58"/>
    <mergeCell ref="C4:G4"/>
    <mergeCell ref="A75:B75"/>
    <mergeCell ref="A76:B76"/>
    <mergeCell ref="A66:B66"/>
    <mergeCell ref="A65:B65"/>
    <mergeCell ref="E69:F69"/>
    <mergeCell ref="K75:L75"/>
    <mergeCell ref="K76:L76"/>
    <mergeCell ref="K67:L67"/>
    <mergeCell ref="K68:L68"/>
    <mergeCell ref="K70:L70"/>
    <mergeCell ref="K66:L66"/>
    <mergeCell ref="E73:F73"/>
    <mergeCell ref="K73:L73"/>
    <mergeCell ref="E74:F74"/>
    <mergeCell ref="K74:L74"/>
    <mergeCell ref="E67:F67"/>
    <mergeCell ref="E66:F66"/>
    <mergeCell ref="A55:B55"/>
    <mergeCell ref="A56:B56"/>
    <mergeCell ref="A78:B78"/>
    <mergeCell ref="U33:U43"/>
    <mergeCell ref="C7:G8"/>
    <mergeCell ref="J32:J43"/>
    <mergeCell ref="A26:U30"/>
    <mergeCell ref="B25:U25"/>
    <mergeCell ref="A31:B31"/>
    <mergeCell ref="C31:F31"/>
    <mergeCell ref="S33:S43"/>
    <mergeCell ref="C12:G12"/>
    <mergeCell ref="P32:P43"/>
    <mergeCell ref="S32:U32"/>
    <mergeCell ref="R32:R43"/>
    <mergeCell ref="I32:I43"/>
    <mergeCell ref="O32:O43"/>
    <mergeCell ref="L21:T21"/>
    <mergeCell ref="L22:T22"/>
    <mergeCell ref="L23:T23"/>
    <mergeCell ref="C15:I15"/>
    <mergeCell ref="L15:T15"/>
    <mergeCell ref="C22:E22"/>
    <mergeCell ref="C10:G10"/>
    <mergeCell ref="K59:L59"/>
    <mergeCell ref="T33:T43"/>
    <mergeCell ref="A52:B52"/>
    <mergeCell ref="E91:F91"/>
    <mergeCell ref="A86:B86"/>
    <mergeCell ref="A92:B92"/>
    <mergeCell ref="A97:B97"/>
    <mergeCell ref="A96:B96"/>
    <mergeCell ref="A94:B94"/>
    <mergeCell ref="E97:F97"/>
    <mergeCell ref="E64:F64"/>
    <mergeCell ref="E75:F75"/>
    <mergeCell ref="E68:F68"/>
    <mergeCell ref="A83:B83"/>
    <mergeCell ref="E83:F83"/>
    <mergeCell ref="E80:F80"/>
    <mergeCell ref="E76:F76"/>
    <mergeCell ref="E70:F70"/>
    <mergeCell ref="A70:B70"/>
    <mergeCell ref="A73:B73"/>
    <mergeCell ref="E71:F71"/>
    <mergeCell ref="A71:B71"/>
    <mergeCell ref="A77:B77"/>
    <mergeCell ref="A82:B82"/>
    <mergeCell ref="A80:B80"/>
    <mergeCell ref="A79:B79"/>
    <mergeCell ref="A103:B103"/>
    <mergeCell ref="E95:F95"/>
    <mergeCell ref="A104:B104"/>
    <mergeCell ref="A95:B95"/>
    <mergeCell ref="A100:B100"/>
    <mergeCell ref="A102:B102"/>
    <mergeCell ref="A110:B110"/>
    <mergeCell ref="E109:F109"/>
    <mergeCell ref="A57:B57"/>
    <mergeCell ref="A87:B87"/>
    <mergeCell ref="A88:B88"/>
    <mergeCell ref="A72:B72"/>
    <mergeCell ref="E77:F77"/>
    <mergeCell ref="A105:B105"/>
    <mergeCell ref="A101:B101"/>
    <mergeCell ref="A74:B74"/>
    <mergeCell ref="A90:B90"/>
    <mergeCell ref="A69:B69"/>
    <mergeCell ref="A68:B68"/>
    <mergeCell ref="A93:B93"/>
    <mergeCell ref="A98:B98"/>
    <mergeCell ref="A99:B99"/>
    <mergeCell ref="A89:B89"/>
    <mergeCell ref="A91:B91"/>
    <mergeCell ref="A140:B140"/>
    <mergeCell ref="A141:B141"/>
    <mergeCell ref="E139:F139"/>
    <mergeCell ref="K139:L139"/>
    <mergeCell ref="E140:F140"/>
    <mergeCell ref="K140:L140"/>
    <mergeCell ref="A142:B142"/>
    <mergeCell ref="K142:L142"/>
    <mergeCell ref="G32:G43"/>
    <mergeCell ref="A84:B84"/>
    <mergeCell ref="A85:B85"/>
    <mergeCell ref="E89:F89"/>
    <mergeCell ref="E106:F106"/>
    <mergeCell ref="A114:B114"/>
    <mergeCell ref="A113:B113"/>
    <mergeCell ref="A109:B109"/>
    <mergeCell ref="A108:B108"/>
    <mergeCell ref="E107:F107"/>
    <mergeCell ref="A106:B106"/>
    <mergeCell ref="E113:F113"/>
    <mergeCell ref="E110:F110"/>
    <mergeCell ref="A111:B111"/>
    <mergeCell ref="E111:F111"/>
    <mergeCell ref="A112:B112"/>
    <mergeCell ref="E143:F143"/>
    <mergeCell ref="K115:L115"/>
    <mergeCell ref="K125:L125"/>
    <mergeCell ref="E126:F126"/>
    <mergeCell ref="K126:L126"/>
    <mergeCell ref="E122:F122"/>
    <mergeCell ref="A133:B133"/>
    <mergeCell ref="K133:L133"/>
    <mergeCell ref="K130:L130"/>
    <mergeCell ref="K131:L131"/>
    <mergeCell ref="E134:F134"/>
    <mergeCell ref="K134:L134"/>
    <mergeCell ref="E135:F135"/>
    <mergeCell ref="K135:L135"/>
    <mergeCell ref="A137:B137"/>
    <mergeCell ref="A138:B138"/>
    <mergeCell ref="E136:F136"/>
    <mergeCell ref="K136:L136"/>
    <mergeCell ref="E137:F137"/>
    <mergeCell ref="K137:L137"/>
    <mergeCell ref="E138:F138"/>
    <mergeCell ref="K138:L138"/>
    <mergeCell ref="A136:B136"/>
    <mergeCell ref="A139:B139"/>
    <mergeCell ref="E160:F160"/>
    <mergeCell ref="K160:L160"/>
    <mergeCell ref="A155:B155"/>
    <mergeCell ref="A156:B156"/>
    <mergeCell ref="K150:L150"/>
    <mergeCell ref="A150:B150"/>
    <mergeCell ref="A151:B151"/>
    <mergeCell ref="E149:F149"/>
    <mergeCell ref="A158:B158"/>
    <mergeCell ref="A154:B154"/>
    <mergeCell ref="E152:F152"/>
    <mergeCell ref="K152:L152"/>
    <mergeCell ref="E153:F153"/>
    <mergeCell ref="K153:L153"/>
    <mergeCell ref="E154:F154"/>
    <mergeCell ref="K154:L154"/>
    <mergeCell ref="A157:B157"/>
    <mergeCell ref="E151:F151"/>
    <mergeCell ref="E158:F158"/>
    <mergeCell ref="K158:L158"/>
    <mergeCell ref="K166:L166"/>
    <mergeCell ref="A148:B148"/>
    <mergeCell ref="E147:F147"/>
    <mergeCell ref="K147:L147"/>
    <mergeCell ref="E148:F148"/>
    <mergeCell ref="K148:L148"/>
    <mergeCell ref="A162:B162"/>
    <mergeCell ref="A163:B163"/>
    <mergeCell ref="K167:L167"/>
    <mergeCell ref="E155:F155"/>
    <mergeCell ref="K155:L155"/>
    <mergeCell ref="E156:F156"/>
    <mergeCell ref="K156:L156"/>
    <mergeCell ref="E157:F157"/>
    <mergeCell ref="K157:L157"/>
    <mergeCell ref="A159:B159"/>
    <mergeCell ref="A167:B167"/>
    <mergeCell ref="A161:B161"/>
    <mergeCell ref="E163:F163"/>
    <mergeCell ref="K163:L163"/>
    <mergeCell ref="E161:F161"/>
    <mergeCell ref="K161:L161"/>
    <mergeCell ref="E162:F162"/>
    <mergeCell ref="K162:L162"/>
    <mergeCell ref="A147:B147"/>
    <mergeCell ref="A172:B172"/>
    <mergeCell ref="A173:B173"/>
    <mergeCell ref="E169:F169"/>
    <mergeCell ref="K169:L169"/>
    <mergeCell ref="A164:B164"/>
    <mergeCell ref="A165:B165"/>
    <mergeCell ref="A166:B166"/>
    <mergeCell ref="E164:F164"/>
    <mergeCell ref="K164:L164"/>
    <mergeCell ref="E165:F165"/>
    <mergeCell ref="A170:B170"/>
    <mergeCell ref="A171:B171"/>
    <mergeCell ref="A169:B169"/>
    <mergeCell ref="E167:F167"/>
    <mergeCell ref="A168:B168"/>
    <mergeCell ref="E172:F172"/>
    <mergeCell ref="K172:L172"/>
    <mergeCell ref="E173:F173"/>
    <mergeCell ref="K173:L173"/>
    <mergeCell ref="K165:L165"/>
    <mergeCell ref="E171:F171"/>
    <mergeCell ref="K171:L171"/>
    <mergeCell ref="E166:F166"/>
    <mergeCell ref="E170:F170"/>
    <mergeCell ref="K170:L170"/>
    <mergeCell ref="A62:B62"/>
    <mergeCell ref="A64:B64"/>
    <mergeCell ref="A63:B63"/>
    <mergeCell ref="A44:B44"/>
    <mergeCell ref="E54:F54"/>
    <mergeCell ref="K48:L48"/>
    <mergeCell ref="A53:B53"/>
    <mergeCell ref="E62:F62"/>
    <mergeCell ref="A58:B58"/>
    <mergeCell ref="K82:L82"/>
    <mergeCell ref="A81:B81"/>
    <mergeCell ref="E81:F81"/>
    <mergeCell ref="K146:L146"/>
    <mergeCell ref="E150:F150"/>
    <mergeCell ref="E159:F159"/>
    <mergeCell ref="K159:L159"/>
    <mergeCell ref="A160:B160"/>
    <mergeCell ref="A152:B152"/>
    <mergeCell ref="A153:B153"/>
    <mergeCell ref="K149:L149"/>
    <mergeCell ref="K151:L151"/>
    <mergeCell ref="K54:L54"/>
    <mergeCell ref="A41:B43"/>
    <mergeCell ref="A32:B35"/>
    <mergeCell ref="A36:B40"/>
    <mergeCell ref="K51:L51"/>
    <mergeCell ref="K49:L49"/>
    <mergeCell ref="L32:L43"/>
    <mergeCell ref="K44:L44"/>
    <mergeCell ref="E43:F43"/>
    <mergeCell ref="E32:F42"/>
    <mergeCell ref="A45:B45"/>
    <mergeCell ref="A46:B46"/>
    <mergeCell ref="A47:B47"/>
    <mergeCell ref="E48:F48"/>
    <mergeCell ref="E49:F49"/>
    <mergeCell ref="A50:B50"/>
    <mergeCell ref="E50:F50"/>
    <mergeCell ref="A48:B48"/>
    <mergeCell ref="A49:B49"/>
    <mergeCell ref="E47:F47"/>
    <mergeCell ref="A51:B51"/>
    <mergeCell ref="E45:F45"/>
    <mergeCell ref="E46:F46"/>
    <mergeCell ref="K46:L46"/>
    <mergeCell ref="E59:F59"/>
    <mergeCell ref="E57:F57"/>
    <mergeCell ref="E51:F51"/>
    <mergeCell ref="E52:F52"/>
    <mergeCell ref="E55:F55"/>
    <mergeCell ref="K69:L69"/>
    <mergeCell ref="A60:B60"/>
    <mergeCell ref="A61:B61"/>
    <mergeCell ref="K60:L60"/>
    <mergeCell ref="K61:L61"/>
    <mergeCell ref="A67:B67"/>
    <mergeCell ref="K55:L55"/>
    <mergeCell ref="E53:F53"/>
    <mergeCell ref="E56:F56"/>
    <mergeCell ref="K62:L62"/>
    <mergeCell ref="K63:L63"/>
    <mergeCell ref="E65:F65"/>
    <mergeCell ref="K65:L65"/>
    <mergeCell ref="K64:L64"/>
    <mergeCell ref="K53:L53"/>
    <mergeCell ref="A59:B59"/>
    <mergeCell ref="A54:B54"/>
    <mergeCell ref="E60:F60"/>
    <mergeCell ref="E61:F61"/>
  </mergeCells>
  <dataValidations count="2">
    <dataValidation type="custom" allowBlank="1" showInputMessage="1" showErrorMessage="1" errorTitle="Angiv kun en dybde pr. prøve" error="Såfremt prøven er udtaget i et interval, angives kun Top." sqref="C44:C143" xr:uid="{00000000-0002-0000-0100-000000000000}">
      <formula1>SUM(AM44:AN143)=0</formula1>
    </dataValidation>
    <dataValidation type="custom" showErrorMessage="1" errorTitle="Indtast dybde i &quot;Top&quot;" error="Såfremt prøven er taget i en specifik dybe, og ikke i et interval, angives dybden i feltet &quot;Top&quot;." sqref="D44:D143" xr:uid="{00000000-0002-0000-0100-000001000000}">
      <formula1>C44&lt;&gt;""</formula1>
    </dataValidation>
  </dataValidations>
  <printOptions horizontalCentered="1" verticalCentered="1"/>
  <pageMargins left="0.39370078740157483" right="0.39370078740157483" top="0" bottom="0.78740157480314965" header="0" footer="0"/>
  <pageSetup paperSize="9" scale="96" orientation="portrait" r:id="rId2"/>
  <headerFooter scaleWithDoc="0" alignWithMargins="0">
    <oddFooter>&amp;L&amp;9ALS Denmark A/S
www.alsglobal.dk&amp;C&amp;9Bakkegårdsvej 406A
3050 Humlebæk&amp;R&amp;9Tlf.: 49 25 07 70
  info.hmb@alsglobal.com</oddFooter>
  </headerFooter>
  <rowBreaks count="3" manualBreakCount="3">
    <brk id="54" max="28" man="1"/>
    <brk id="100" max="28" man="1"/>
    <brk id="146" max="28" man="1"/>
  </rowBreaks>
  <colBreaks count="1" manualBreakCount="1">
    <brk id="35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AB102"/>
  <sheetViews>
    <sheetView showGridLines="0" zoomScaleNormal="100" zoomScaleSheetLayoutView="100" workbookViewId="0">
      <selection activeCell="F7" sqref="F7:M8"/>
    </sheetView>
  </sheetViews>
  <sheetFormatPr defaultColWidth="9.1796875" defaultRowHeight="12.5" x14ac:dyDescent="0.25"/>
  <cols>
    <col min="1" max="3" width="3.81640625" style="1" customWidth="1"/>
    <col min="4" max="7" width="3.81640625" style="142" customWidth="1"/>
    <col min="8" max="10" width="3.81640625" style="1" customWidth="1"/>
    <col min="11" max="12" width="4.81640625" style="1" customWidth="1"/>
    <col min="13" max="13" width="3.7265625" style="1" customWidth="1"/>
    <col min="14" max="15" width="3.81640625" style="1" customWidth="1"/>
    <col min="16" max="17" width="3.7265625" style="1" customWidth="1"/>
    <col min="18" max="18" width="3.54296875" style="1" customWidth="1"/>
    <col min="19" max="24" width="3.7265625" style="1" customWidth="1"/>
    <col min="25" max="25" width="3.81640625" style="1" customWidth="1"/>
    <col min="26" max="27" width="3.7265625" style="1" customWidth="1"/>
    <col min="28" max="28" width="3.81640625" style="1" customWidth="1"/>
    <col min="29" max="16384" width="9.1796875" style="1"/>
  </cols>
  <sheetData>
    <row r="1" spans="1:28" ht="24.75" customHeight="1" x14ac:dyDescent="0.3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</row>
    <row r="2" spans="1:28" ht="24.75" customHeight="1" x14ac:dyDescent="0.25">
      <c r="A2" s="338" t="s">
        <v>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</row>
    <row r="3" spans="1:28" ht="12" customHeight="1" x14ac:dyDescent="0.25">
      <c r="A3" s="339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</row>
    <row r="4" spans="1:28" ht="24" customHeight="1" x14ac:dyDescent="0.3">
      <c r="A4" s="104" t="s">
        <v>0</v>
      </c>
      <c r="B4" s="119"/>
      <c r="C4" s="119"/>
      <c r="D4" s="311" t="str">
        <f>IF('1. Stamdata'!D22="","",'1. Stamdata'!D22)</f>
        <v/>
      </c>
      <c r="E4" s="311"/>
      <c r="F4" s="311"/>
      <c r="G4" s="311"/>
      <c r="H4" s="311"/>
      <c r="I4" s="311"/>
      <c r="J4" s="311"/>
      <c r="K4" s="86"/>
      <c r="L4" s="105" t="s">
        <v>22</v>
      </c>
      <c r="M4" s="119"/>
      <c r="N4" s="119"/>
      <c r="O4" s="119"/>
      <c r="P4" s="311" t="str">
        <f>IF('1. Stamdata'!N22="","",'1. Stamdata'!N22)</f>
        <v/>
      </c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137"/>
      <c r="AB4" s="96"/>
    </row>
    <row r="5" spans="1:28" ht="24" customHeight="1" x14ac:dyDescent="0.3">
      <c r="A5" s="106" t="s">
        <v>21</v>
      </c>
      <c r="D5" s="1"/>
      <c r="E5" s="1"/>
      <c r="F5" s="306" t="str">
        <f>IF('1. Stamdata'!D23="","",'1. Stamdata'!D23)</f>
        <v/>
      </c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120"/>
      <c r="T5" s="52" t="s">
        <v>151</v>
      </c>
      <c r="U5" s="53"/>
      <c r="V5" s="314" t="str">
        <f>IF('1. Stamdata'!Q23="","",'1. Stamdata'!Q23)</f>
        <v/>
      </c>
      <c r="W5" s="314"/>
      <c r="X5" s="314"/>
      <c r="Y5" s="314"/>
      <c r="Z5" s="314"/>
      <c r="AA5" s="84"/>
      <c r="AB5" s="5"/>
    </row>
    <row r="6" spans="1:28" x14ac:dyDescent="0.25">
      <c r="A6" s="6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89"/>
    </row>
    <row r="7" spans="1:28" ht="13.5" customHeight="1" x14ac:dyDescent="0.3">
      <c r="A7" s="118"/>
      <c r="B7" s="88"/>
      <c r="C7" s="88"/>
      <c r="D7" s="88"/>
      <c r="E7" s="88"/>
      <c r="F7" s="363"/>
      <c r="G7" s="363"/>
      <c r="H7" s="363"/>
      <c r="I7" s="363"/>
      <c r="J7" s="363"/>
      <c r="K7" s="363"/>
      <c r="L7" s="363"/>
      <c r="M7" s="363"/>
      <c r="N7" s="96"/>
      <c r="O7" s="107"/>
      <c r="P7" s="108"/>
      <c r="Q7" s="108"/>
      <c r="R7" s="108"/>
      <c r="S7" s="108"/>
      <c r="T7" s="138"/>
      <c r="U7" s="138"/>
      <c r="V7" s="139"/>
      <c r="W7" s="361"/>
      <c r="X7" s="361"/>
      <c r="Y7" s="361"/>
      <c r="Z7" s="139"/>
      <c r="AA7" s="88"/>
      <c r="AB7" s="96"/>
    </row>
    <row r="8" spans="1:28" ht="13.5" customHeight="1" x14ac:dyDescent="0.3">
      <c r="A8" s="106" t="s">
        <v>5</v>
      </c>
      <c r="B8" s="3"/>
      <c r="C8" s="3"/>
      <c r="D8" s="3"/>
      <c r="E8" s="3"/>
      <c r="F8" s="238"/>
      <c r="G8" s="238"/>
      <c r="H8" s="238"/>
      <c r="I8" s="238"/>
      <c r="J8" s="238"/>
      <c r="K8" s="238"/>
      <c r="L8" s="238"/>
      <c r="M8" s="238"/>
      <c r="N8" s="5"/>
      <c r="O8" s="140"/>
      <c r="P8" s="3"/>
      <c r="Q8" s="140" t="s">
        <v>79</v>
      </c>
      <c r="R8" s="113"/>
      <c r="S8" s="3"/>
      <c r="U8" s="111"/>
      <c r="V8" s="362"/>
      <c r="W8" s="362"/>
      <c r="X8" s="362"/>
      <c r="Y8" s="3"/>
      <c r="Z8" s="3"/>
      <c r="AA8" s="3"/>
      <c r="AB8" s="5"/>
    </row>
    <row r="9" spans="1:28" ht="13.5" customHeight="1" x14ac:dyDescent="0.3">
      <c r="A9" s="106"/>
      <c r="B9" s="3"/>
      <c r="C9" s="3"/>
      <c r="D9" s="3"/>
      <c r="E9" s="3"/>
      <c r="F9" s="64"/>
      <c r="G9" s="64"/>
      <c r="H9" s="64"/>
      <c r="I9" s="64"/>
      <c r="J9" s="64"/>
      <c r="K9" s="64"/>
      <c r="L9" s="64"/>
      <c r="M9" s="64"/>
      <c r="N9" s="5"/>
      <c r="O9" s="113"/>
      <c r="P9" s="113"/>
      <c r="Q9" s="113" t="s">
        <v>80</v>
      </c>
      <c r="R9" s="113"/>
      <c r="S9" s="3"/>
      <c r="U9" s="111"/>
      <c r="V9" s="112"/>
      <c r="W9" s="31"/>
      <c r="X9" s="112"/>
      <c r="Y9" s="3"/>
      <c r="Z9" s="3"/>
      <c r="AA9" s="3"/>
      <c r="AB9" s="5"/>
    </row>
    <row r="10" spans="1:28" ht="13.5" customHeight="1" x14ac:dyDescent="0.3">
      <c r="A10" s="106" t="s">
        <v>6</v>
      </c>
      <c r="B10" s="74"/>
      <c r="C10" s="74"/>
      <c r="D10" s="74"/>
      <c r="E10" s="74"/>
      <c r="F10" s="238"/>
      <c r="G10" s="238"/>
      <c r="H10" s="238"/>
      <c r="I10" s="238"/>
      <c r="J10" s="238"/>
      <c r="K10" s="238"/>
      <c r="L10" s="238"/>
      <c r="M10" s="238"/>
      <c r="N10" s="5"/>
      <c r="O10" s="36"/>
      <c r="P10" s="113"/>
      <c r="Q10" s="36" t="s">
        <v>88</v>
      </c>
      <c r="R10" s="113"/>
      <c r="S10" s="3"/>
      <c r="U10" s="111"/>
      <c r="V10" s="112"/>
      <c r="W10" s="31"/>
      <c r="X10" s="112"/>
      <c r="Y10" s="3"/>
      <c r="Z10" s="3"/>
      <c r="AA10" s="3"/>
      <c r="AB10" s="5"/>
    </row>
    <row r="11" spans="1:28" ht="13.5" customHeight="1" x14ac:dyDescent="0.3">
      <c r="A11" s="106" t="s">
        <v>143</v>
      </c>
      <c r="B11" s="3"/>
      <c r="C11" s="3"/>
      <c r="D11" s="3"/>
      <c r="E11" s="3"/>
      <c r="F11" s="238"/>
      <c r="G11" s="238"/>
      <c r="H11" s="238"/>
      <c r="I11" s="238"/>
      <c r="J11" s="238"/>
      <c r="K11" s="238"/>
      <c r="L11" s="238"/>
      <c r="M11" s="238"/>
      <c r="N11" s="5"/>
      <c r="O11" s="36"/>
      <c r="P11" s="113"/>
      <c r="Q11" s="36" t="s">
        <v>86</v>
      </c>
      <c r="R11" s="113"/>
      <c r="S11" s="3"/>
      <c r="U11" s="111"/>
      <c r="V11" s="112"/>
      <c r="W11" s="31"/>
      <c r="X11" s="112"/>
      <c r="Y11" s="3"/>
      <c r="Z11" s="3"/>
      <c r="AA11" s="3"/>
      <c r="AB11" s="5"/>
    </row>
    <row r="12" spans="1:28" ht="13.5" customHeight="1" x14ac:dyDescent="0.3">
      <c r="A12" s="106" t="s">
        <v>7</v>
      </c>
      <c r="B12" s="3"/>
      <c r="C12" s="3"/>
      <c r="D12" s="3"/>
      <c r="E12" s="3"/>
      <c r="F12" s="238"/>
      <c r="G12" s="238"/>
      <c r="H12" s="238"/>
      <c r="I12" s="238"/>
      <c r="J12" s="238"/>
      <c r="K12" s="238"/>
      <c r="L12" s="238"/>
      <c r="M12" s="238"/>
      <c r="N12" s="5"/>
      <c r="O12" s="36"/>
      <c r="P12" s="113"/>
      <c r="Q12" s="36" t="s">
        <v>87</v>
      </c>
      <c r="R12" s="113"/>
      <c r="S12" s="3"/>
      <c r="U12" s="74"/>
      <c r="V12" s="112"/>
      <c r="W12" s="31"/>
      <c r="X12" s="112"/>
      <c r="Y12" s="74"/>
      <c r="Z12" s="3"/>
      <c r="AA12" s="3"/>
      <c r="AB12" s="5"/>
    </row>
    <row r="13" spans="1:28" ht="13.5" customHeight="1" x14ac:dyDescent="0.25">
      <c r="A13" s="6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64"/>
      <c r="M13" s="64"/>
      <c r="N13" s="89"/>
      <c r="O13" s="115"/>
      <c r="P13" s="116"/>
      <c r="Q13" s="116"/>
      <c r="R13" s="117"/>
      <c r="S13" s="117"/>
      <c r="T13" s="117"/>
      <c r="U13" s="18"/>
      <c r="V13" s="18"/>
      <c r="W13" s="18"/>
      <c r="X13" s="18"/>
      <c r="Y13" s="18"/>
      <c r="Z13" s="18"/>
      <c r="AA13" s="18"/>
      <c r="AB13" s="89"/>
    </row>
    <row r="14" spans="1:28" s="9" customFormat="1" ht="14.25" customHeight="1" x14ac:dyDescent="0.3">
      <c r="A14" s="118"/>
      <c r="B14" s="88"/>
      <c r="C14" s="88"/>
      <c r="D14" s="88"/>
      <c r="E14" s="88"/>
      <c r="F14" s="88"/>
      <c r="G14" s="4" t="str">
        <f>'1. Stamdata'!$D$25</f>
        <v>Rekvirent:</v>
      </c>
      <c r="H14" s="119"/>
      <c r="I14" s="88"/>
      <c r="J14" s="88"/>
      <c r="K14" s="88"/>
      <c r="L14" s="88"/>
      <c r="M14" s="88"/>
      <c r="N14" s="88"/>
      <c r="O14" s="88"/>
      <c r="P14" s="4"/>
      <c r="Q14" s="4" t="s">
        <v>78</v>
      </c>
      <c r="R14" s="119"/>
      <c r="S14" s="119"/>
      <c r="T14" s="119"/>
      <c r="U14" s="119"/>
      <c r="V14" s="88"/>
      <c r="W14" s="88"/>
      <c r="X14" s="88"/>
      <c r="Y14" s="88"/>
      <c r="Z14" s="88"/>
      <c r="AA14" s="88"/>
      <c r="AB14" s="141"/>
    </row>
    <row r="15" spans="1:28" ht="17.25" customHeight="1" x14ac:dyDescent="0.3">
      <c r="A15" s="106" t="str">
        <f>'1. Stamdata'!$B$26</f>
        <v>Firma:</v>
      </c>
      <c r="B15" s="3"/>
      <c r="C15" s="3"/>
      <c r="D15" s="3"/>
      <c r="E15" s="3"/>
      <c r="F15" s="3"/>
      <c r="G15" s="306" t="str">
        <f>IF('1. Stamdata'!D26="","",'1. Stamdata'!D26)</f>
        <v/>
      </c>
      <c r="H15" s="306"/>
      <c r="I15" s="306"/>
      <c r="J15" s="306"/>
      <c r="K15" s="306"/>
      <c r="L15" s="306"/>
      <c r="M15" s="306"/>
      <c r="N15" s="306"/>
      <c r="O15" s="84"/>
      <c r="P15" s="84"/>
      <c r="Q15" s="306" t="str">
        <f>IF('1. Stamdata'!M26="","",'1. Stamdata'!M26)</f>
        <v/>
      </c>
      <c r="R15" s="306"/>
      <c r="S15" s="306"/>
      <c r="T15" s="306"/>
      <c r="U15" s="306"/>
      <c r="V15" s="306"/>
      <c r="W15" s="306"/>
      <c r="X15" s="306"/>
      <c r="Y15" s="306"/>
      <c r="Z15" s="129"/>
      <c r="AA15" s="3"/>
      <c r="AB15" s="5"/>
    </row>
    <row r="16" spans="1:28" ht="15" customHeight="1" x14ac:dyDescent="0.3">
      <c r="A16" s="106" t="str">
        <f>'1. Stamdata'!$B$27</f>
        <v>Adresse:</v>
      </c>
      <c r="B16" s="3"/>
      <c r="C16" s="3"/>
      <c r="D16" s="3"/>
      <c r="E16" s="3"/>
      <c r="F16" s="3"/>
      <c r="G16" s="305" t="str">
        <f>IF('1. Stamdata'!D27="","",'1. Stamdata'!D27)</f>
        <v/>
      </c>
      <c r="H16" s="305"/>
      <c r="I16" s="305"/>
      <c r="J16" s="305"/>
      <c r="K16" s="305"/>
      <c r="L16" s="305"/>
      <c r="M16" s="305"/>
      <c r="N16" s="305"/>
      <c r="O16" s="84"/>
      <c r="P16" s="84"/>
      <c r="Q16" s="306" t="str">
        <f>IF('1. Stamdata'!M27="","",'1. Stamdata'!M27)</f>
        <v/>
      </c>
      <c r="R16" s="306"/>
      <c r="S16" s="306"/>
      <c r="T16" s="306"/>
      <c r="U16" s="306"/>
      <c r="V16" s="306"/>
      <c r="W16" s="306"/>
      <c r="X16" s="306"/>
      <c r="Y16" s="306"/>
      <c r="Z16" s="129"/>
      <c r="AA16" s="3"/>
      <c r="AB16" s="5"/>
    </row>
    <row r="17" spans="1:28" ht="15" customHeight="1" x14ac:dyDescent="0.3">
      <c r="A17" s="106" t="str">
        <f>'1. Stamdata'!$B$28</f>
        <v>Postnr./By:</v>
      </c>
      <c r="B17" s="3"/>
      <c r="C17" s="3"/>
      <c r="D17" s="3"/>
      <c r="E17" s="3"/>
      <c r="F17" s="3"/>
      <c r="G17" s="305" t="str">
        <f>IF('1. Stamdata'!D28="","",'1. Stamdata'!D28)</f>
        <v/>
      </c>
      <c r="H17" s="305"/>
      <c r="I17" s="305"/>
      <c r="J17" s="305"/>
      <c r="K17" s="305"/>
      <c r="L17" s="305"/>
      <c r="M17" s="305"/>
      <c r="N17" s="305"/>
      <c r="O17" s="84"/>
      <c r="P17" s="84"/>
      <c r="Q17" s="306" t="str">
        <f>IF('1. Stamdata'!M28="","",'1. Stamdata'!M28)</f>
        <v/>
      </c>
      <c r="R17" s="306"/>
      <c r="S17" s="306"/>
      <c r="T17" s="306"/>
      <c r="U17" s="306"/>
      <c r="V17" s="306"/>
      <c r="W17" s="306"/>
      <c r="X17" s="306"/>
      <c r="Y17" s="306"/>
      <c r="Z17" s="129"/>
      <c r="AA17" s="3"/>
      <c r="AB17" s="5"/>
    </row>
    <row r="18" spans="1:28" ht="15" customHeight="1" x14ac:dyDescent="0.3">
      <c r="A18" s="106" t="str">
        <f>'1. Stamdata'!$B$29</f>
        <v>Kontaktperson:</v>
      </c>
      <c r="B18" s="3"/>
      <c r="C18" s="3"/>
      <c r="D18" s="3"/>
      <c r="E18" s="3"/>
      <c r="F18" s="3"/>
      <c r="G18" s="305" t="str">
        <f>IF('1. Stamdata'!D29="","",'1. Stamdata'!D29)</f>
        <v/>
      </c>
      <c r="H18" s="305"/>
      <c r="I18" s="305"/>
      <c r="J18" s="305"/>
      <c r="K18" s="305"/>
      <c r="L18" s="305"/>
      <c r="M18" s="305"/>
      <c r="N18" s="305"/>
      <c r="O18" s="84"/>
      <c r="P18" s="84"/>
      <c r="Q18" s="306" t="str">
        <f>IF('1. Stamdata'!M29="","",'1. Stamdata'!M29)</f>
        <v/>
      </c>
      <c r="R18" s="306"/>
      <c r="S18" s="306"/>
      <c r="T18" s="306"/>
      <c r="U18" s="306"/>
      <c r="V18" s="306"/>
      <c r="W18" s="306"/>
      <c r="X18" s="306"/>
      <c r="Y18" s="306"/>
      <c r="Z18" s="129"/>
      <c r="AA18" s="3"/>
      <c r="AB18" s="5"/>
    </row>
    <row r="19" spans="1:28" ht="15" customHeight="1" x14ac:dyDescent="0.3">
      <c r="A19" s="106" t="str">
        <f>'1. Stamdata'!$B$30</f>
        <v>Telefonnummer:</v>
      </c>
      <c r="B19" s="3"/>
      <c r="C19" s="3"/>
      <c r="D19" s="3"/>
      <c r="E19" s="3"/>
      <c r="F19" s="3"/>
      <c r="G19" s="305" t="str">
        <f>IF('1. Stamdata'!D30="","",'1. Stamdata'!D30)</f>
        <v/>
      </c>
      <c r="H19" s="305"/>
      <c r="I19" s="305"/>
      <c r="J19" s="305"/>
      <c r="K19" s="305"/>
      <c r="L19" s="305"/>
      <c r="M19" s="305"/>
      <c r="N19" s="305"/>
      <c r="O19" s="84"/>
      <c r="P19" s="84"/>
      <c r="Q19" s="306" t="str">
        <f>IF('1. Stamdata'!M30="","",'1. Stamdata'!M30)</f>
        <v/>
      </c>
      <c r="R19" s="306"/>
      <c r="S19" s="306"/>
      <c r="T19" s="306"/>
      <c r="U19" s="306"/>
      <c r="V19" s="306"/>
      <c r="W19" s="306"/>
      <c r="X19" s="306"/>
      <c r="Y19" s="306"/>
      <c r="Z19" s="129"/>
      <c r="AA19" s="3"/>
      <c r="AB19" s="5"/>
    </row>
    <row r="20" spans="1:28" ht="15" customHeight="1" x14ac:dyDescent="0.3">
      <c r="A20" s="106" t="str">
        <f>'1. Stamdata'!$B31</f>
        <v>E-mail | EAN:</v>
      </c>
      <c r="B20" s="3"/>
      <c r="C20" s="3"/>
      <c r="D20" s="3"/>
      <c r="E20" s="3"/>
      <c r="F20" s="3"/>
      <c r="G20" s="305" t="str">
        <f>IF('1. Stamdata'!D31="","",'1. Stamdata'!D31)</f>
        <v/>
      </c>
      <c r="H20" s="305"/>
      <c r="I20" s="305"/>
      <c r="J20" s="305"/>
      <c r="K20" s="305"/>
      <c r="L20" s="305"/>
      <c r="M20" s="305"/>
      <c r="N20" s="305"/>
      <c r="O20" s="84"/>
      <c r="P20" s="84"/>
      <c r="Q20" s="306" t="str">
        <f>IF('1. Stamdata'!M31="","",'1. Stamdata'!M31)</f>
        <v/>
      </c>
      <c r="R20" s="306"/>
      <c r="S20" s="306"/>
      <c r="T20" s="306"/>
      <c r="U20" s="306"/>
      <c r="V20" s="306"/>
      <c r="W20" s="306"/>
      <c r="X20" s="306"/>
      <c r="Y20" s="306"/>
      <c r="Z20" s="129"/>
      <c r="AA20" s="3"/>
      <c r="AB20" s="5"/>
    </row>
    <row r="21" spans="1:28" ht="15" customHeight="1" x14ac:dyDescent="0.3">
      <c r="A21" s="106" t="str">
        <f>'1. Stamdata'!$B32</f>
        <v>Personreference:</v>
      </c>
      <c r="B21" s="74"/>
      <c r="C21" s="74"/>
      <c r="D21" s="74"/>
      <c r="E21" s="74"/>
      <c r="F21" s="3"/>
      <c r="G21" s="120"/>
      <c r="H21" s="120"/>
      <c r="I21" s="120"/>
      <c r="J21" s="120"/>
      <c r="K21" s="120"/>
      <c r="L21" s="131"/>
      <c r="M21" s="131"/>
      <c r="N21" s="131"/>
      <c r="O21" s="131"/>
      <c r="P21" s="131"/>
      <c r="Q21" s="306" t="str">
        <f>IF('1. Stamdata'!M32="","",'1. Stamdata'!M32)</f>
        <v/>
      </c>
      <c r="R21" s="306"/>
      <c r="S21" s="306"/>
      <c r="T21" s="306"/>
      <c r="U21" s="306"/>
      <c r="V21" s="306"/>
      <c r="W21" s="306"/>
      <c r="X21" s="306"/>
      <c r="Y21" s="306"/>
      <c r="Z21" s="129"/>
      <c r="AA21" s="3"/>
      <c r="AB21" s="5"/>
    </row>
    <row r="22" spans="1:28" ht="15" customHeight="1" x14ac:dyDescent="0.3">
      <c r="A22" s="106" t="str">
        <f>'1. Stamdata'!$B33</f>
        <v>Fakturareference:</v>
      </c>
      <c r="B22" s="74"/>
      <c r="C22" s="74"/>
      <c r="D22" s="74"/>
      <c r="E22" s="74"/>
      <c r="F22" s="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306" t="str">
        <f>IF('1. Stamdata'!M33="","",'1. Stamdata'!M33)</f>
        <v/>
      </c>
      <c r="R22" s="306"/>
      <c r="S22" s="306"/>
      <c r="T22" s="306"/>
      <c r="U22" s="306"/>
      <c r="V22" s="306"/>
      <c r="W22" s="306"/>
      <c r="X22" s="306"/>
      <c r="Y22" s="306"/>
      <c r="Z22" s="129"/>
      <c r="AA22" s="3"/>
      <c r="AB22" s="5"/>
    </row>
    <row r="23" spans="1:28" ht="15" customHeight="1" x14ac:dyDescent="0.3">
      <c r="A23" s="106" t="str">
        <f>'1. Stamdata'!$B34</f>
        <v>Fakturering:</v>
      </c>
      <c r="B23" s="74"/>
      <c r="C23" s="74"/>
      <c r="D23" s="74"/>
      <c r="E23" s="74"/>
      <c r="F23" s="3"/>
      <c r="G23" s="83"/>
      <c r="H23" s="83"/>
      <c r="I23" s="83"/>
      <c r="J23" s="83"/>
      <c r="K23" s="83"/>
      <c r="L23" s="131"/>
      <c r="M23" s="131"/>
      <c r="N23" s="131"/>
      <c r="O23" s="131"/>
      <c r="P23" s="131"/>
      <c r="Q23" s="306" t="str">
        <f>IF('1. Stamdata'!M34="","",'1. Stamdata'!M34)</f>
        <v>Månedlig samlefaktura (A)</v>
      </c>
      <c r="R23" s="306"/>
      <c r="S23" s="306"/>
      <c r="T23" s="306"/>
      <c r="U23" s="306"/>
      <c r="V23" s="306"/>
      <c r="W23" s="306"/>
      <c r="X23" s="306"/>
      <c r="Y23" s="306"/>
      <c r="Z23" s="129"/>
      <c r="AA23" s="3"/>
      <c r="AB23" s="5"/>
    </row>
    <row r="24" spans="1:28" ht="8.25" customHeight="1" x14ac:dyDescent="0.25">
      <c r="A24" s="6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33"/>
      <c r="Q24" s="133"/>
      <c r="R24" s="133"/>
      <c r="S24" s="133"/>
      <c r="T24" s="133"/>
      <c r="U24" s="133"/>
      <c r="V24" s="133"/>
      <c r="W24" s="133"/>
      <c r="X24" s="133"/>
      <c r="Y24" s="18"/>
      <c r="Z24" s="18"/>
      <c r="AA24" s="18"/>
      <c r="AB24" s="89"/>
    </row>
    <row r="25" spans="1:28" ht="15.75" customHeight="1" x14ac:dyDescent="0.3">
      <c r="A25" s="365" t="s">
        <v>25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7"/>
    </row>
    <row r="26" spans="1:28" ht="20.25" customHeight="1" x14ac:dyDescent="0.25">
      <c r="A26" s="341"/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3"/>
    </row>
    <row r="27" spans="1:28" ht="28.5" customHeight="1" x14ac:dyDescent="0.25">
      <c r="A27" s="341"/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3"/>
    </row>
    <row r="28" spans="1:28" ht="28.5" customHeight="1" x14ac:dyDescent="0.25">
      <c r="A28" s="341"/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3"/>
    </row>
    <row r="29" spans="1:28" ht="12" customHeight="1" x14ac:dyDescent="0.25">
      <c r="A29" s="296" t="s">
        <v>38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8"/>
      <c r="M29" s="121">
        <f>COUNTA(M43:M93)</f>
        <v>0</v>
      </c>
      <c r="N29" s="121">
        <f t="shared" ref="N29:AB29" si="0">COUNTA(N43:N93)</f>
        <v>0</v>
      </c>
      <c r="O29" s="121">
        <f t="shared" si="0"/>
        <v>0</v>
      </c>
      <c r="P29" s="121">
        <f t="shared" si="0"/>
        <v>0</v>
      </c>
      <c r="Q29" s="121">
        <f t="shared" si="0"/>
        <v>0</v>
      </c>
      <c r="R29" s="121">
        <f t="shared" si="0"/>
        <v>0</v>
      </c>
      <c r="S29" s="121">
        <f t="shared" si="0"/>
        <v>0</v>
      </c>
      <c r="T29" s="121">
        <f t="shared" si="0"/>
        <v>0</v>
      </c>
      <c r="U29" s="121">
        <f t="shared" si="0"/>
        <v>0</v>
      </c>
      <c r="V29" s="121">
        <f t="shared" si="0"/>
        <v>0</v>
      </c>
      <c r="W29" s="121">
        <f t="shared" si="0"/>
        <v>0</v>
      </c>
      <c r="X29" s="121">
        <f t="shared" si="0"/>
        <v>0</v>
      </c>
      <c r="Y29" s="121">
        <f t="shared" si="0"/>
        <v>0</v>
      </c>
      <c r="Z29" s="121">
        <f t="shared" si="0"/>
        <v>0</v>
      </c>
      <c r="AA29" s="121">
        <f t="shared" si="0"/>
        <v>0</v>
      </c>
      <c r="AB29" s="121">
        <f t="shared" si="0"/>
        <v>0</v>
      </c>
    </row>
    <row r="30" spans="1:28" ht="12.75" customHeight="1" x14ac:dyDescent="0.25">
      <c r="A30" s="368" t="s">
        <v>184</v>
      </c>
      <c r="B30" s="369"/>
      <c r="C30" s="369"/>
      <c r="D30" s="369"/>
      <c r="E30" s="369"/>
      <c r="F30" s="369"/>
      <c r="G30" s="370"/>
      <c r="H30" s="356" t="s">
        <v>122</v>
      </c>
      <c r="I30" s="350" t="s">
        <v>23</v>
      </c>
      <c r="J30" s="351"/>
      <c r="K30" s="278" t="s">
        <v>43</v>
      </c>
      <c r="L30" s="279"/>
      <c r="M30" s="340" t="s">
        <v>107</v>
      </c>
      <c r="N30" s="340" t="s">
        <v>187</v>
      </c>
      <c r="O30" s="340" t="s">
        <v>109</v>
      </c>
      <c r="P30" s="340" t="s">
        <v>188</v>
      </c>
      <c r="Q30" s="340" t="s">
        <v>110</v>
      </c>
      <c r="R30" s="340" t="s">
        <v>111</v>
      </c>
      <c r="S30" s="340" t="s">
        <v>37</v>
      </c>
      <c r="T30" s="340" t="s">
        <v>11</v>
      </c>
      <c r="U30" s="340" t="s">
        <v>26</v>
      </c>
      <c r="V30" s="340" t="s">
        <v>27</v>
      </c>
      <c r="W30" s="340" t="s">
        <v>186</v>
      </c>
      <c r="X30" s="344" t="s">
        <v>4</v>
      </c>
      <c r="Y30" s="345"/>
      <c r="Z30" s="345"/>
      <c r="AA30" s="345"/>
      <c r="AB30" s="346"/>
    </row>
    <row r="31" spans="1:28" ht="12.75" customHeight="1" x14ac:dyDescent="0.25">
      <c r="A31" s="371"/>
      <c r="B31" s="371"/>
      <c r="C31" s="371"/>
      <c r="D31" s="371"/>
      <c r="E31" s="371"/>
      <c r="F31" s="371"/>
      <c r="G31" s="372"/>
      <c r="H31" s="357"/>
      <c r="I31" s="352"/>
      <c r="J31" s="353"/>
      <c r="K31" s="280"/>
      <c r="L31" s="281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347"/>
      <c r="Y31" s="347"/>
      <c r="Z31" s="347"/>
      <c r="AA31" s="347"/>
      <c r="AB31" s="347"/>
    </row>
    <row r="32" spans="1:28" ht="15" customHeight="1" x14ac:dyDescent="0.25">
      <c r="A32" s="371"/>
      <c r="B32" s="371"/>
      <c r="C32" s="371"/>
      <c r="D32" s="371"/>
      <c r="E32" s="371"/>
      <c r="F32" s="371"/>
      <c r="G32" s="372"/>
      <c r="H32" s="357"/>
      <c r="I32" s="352"/>
      <c r="J32" s="353"/>
      <c r="K32" s="280"/>
      <c r="L32" s="281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348"/>
      <c r="Y32" s="348"/>
      <c r="Z32" s="348"/>
      <c r="AA32" s="348"/>
      <c r="AB32" s="348"/>
    </row>
    <row r="33" spans="1:28" ht="15" customHeight="1" x14ac:dyDescent="0.25">
      <c r="A33" s="371"/>
      <c r="B33" s="371"/>
      <c r="C33" s="371"/>
      <c r="D33" s="371"/>
      <c r="E33" s="371"/>
      <c r="F33" s="371"/>
      <c r="G33" s="372"/>
      <c r="H33" s="357"/>
      <c r="I33" s="352"/>
      <c r="J33" s="353"/>
      <c r="K33" s="280"/>
      <c r="L33" s="281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348"/>
      <c r="Y33" s="348"/>
      <c r="Z33" s="348"/>
      <c r="AA33" s="348"/>
      <c r="AB33" s="348"/>
    </row>
    <row r="34" spans="1:28" ht="15" customHeight="1" x14ac:dyDescent="0.25">
      <c r="A34" s="371"/>
      <c r="B34" s="371"/>
      <c r="C34" s="371"/>
      <c r="D34" s="371"/>
      <c r="E34" s="371"/>
      <c r="F34" s="371"/>
      <c r="G34" s="372"/>
      <c r="H34" s="357"/>
      <c r="I34" s="352"/>
      <c r="J34" s="353"/>
      <c r="K34" s="280"/>
      <c r="L34" s="281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348"/>
      <c r="Y34" s="348"/>
      <c r="Z34" s="348"/>
      <c r="AA34" s="348"/>
      <c r="AB34" s="348"/>
    </row>
    <row r="35" spans="1:28" ht="15.75" customHeight="1" x14ac:dyDescent="0.25">
      <c r="A35" s="371"/>
      <c r="B35" s="371"/>
      <c r="C35" s="371"/>
      <c r="D35" s="371"/>
      <c r="E35" s="371"/>
      <c r="F35" s="371"/>
      <c r="G35" s="372"/>
      <c r="H35" s="357"/>
      <c r="I35" s="352"/>
      <c r="J35" s="353"/>
      <c r="K35" s="280"/>
      <c r="L35" s="281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348"/>
      <c r="Y35" s="348"/>
      <c r="Z35" s="348"/>
      <c r="AA35" s="348"/>
      <c r="AB35" s="348"/>
    </row>
    <row r="36" spans="1:28" ht="12.75" customHeight="1" x14ac:dyDescent="0.25">
      <c r="A36" s="371"/>
      <c r="B36" s="371"/>
      <c r="C36" s="371"/>
      <c r="D36" s="371"/>
      <c r="E36" s="371"/>
      <c r="F36" s="371"/>
      <c r="G36" s="372"/>
      <c r="H36" s="357"/>
      <c r="I36" s="352"/>
      <c r="J36" s="353"/>
      <c r="K36" s="280"/>
      <c r="L36" s="281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348"/>
      <c r="Y36" s="348"/>
      <c r="Z36" s="348"/>
      <c r="AA36" s="348"/>
      <c r="AB36" s="348"/>
    </row>
    <row r="37" spans="1:28" ht="15" customHeight="1" x14ac:dyDescent="0.25">
      <c r="A37" s="371"/>
      <c r="B37" s="371"/>
      <c r="C37" s="371"/>
      <c r="D37" s="371"/>
      <c r="E37" s="371"/>
      <c r="F37" s="371"/>
      <c r="G37" s="372"/>
      <c r="H37" s="357"/>
      <c r="I37" s="352"/>
      <c r="J37" s="353"/>
      <c r="K37" s="280"/>
      <c r="L37" s="281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348"/>
      <c r="Y37" s="348"/>
      <c r="Z37" s="348"/>
      <c r="AA37" s="348"/>
      <c r="AB37" s="348"/>
    </row>
    <row r="38" spans="1:28" ht="15" customHeight="1" x14ac:dyDescent="0.25">
      <c r="A38" s="371"/>
      <c r="B38" s="371"/>
      <c r="C38" s="371"/>
      <c r="D38" s="371"/>
      <c r="E38" s="371"/>
      <c r="F38" s="371"/>
      <c r="G38" s="372"/>
      <c r="H38" s="357"/>
      <c r="I38" s="352"/>
      <c r="J38" s="353"/>
      <c r="K38" s="280"/>
      <c r="L38" s="281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348"/>
      <c r="Y38" s="348"/>
      <c r="Z38" s="348"/>
      <c r="AA38" s="348"/>
      <c r="AB38" s="348"/>
    </row>
    <row r="39" spans="1:28" ht="15" customHeight="1" x14ac:dyDescent="0.25">
      <c r="A39" s="371"/>
      <c r="B39" s="371"/>
      <c r="C39" s="371"/>
      <c r="D39" s="371"/>
      <c r="E39" s="371"/>
      <c r="F39" s="371"/>
      <c r="G39" s="372"/>
      <c r="H39" s="357"/>
      <c r="I39" s="352"/>
      <c r="J39" s="353"/>
      <c r="K39" s="280"/>
      <c r="L39" s="281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348"/>
      <c r="Y39" s="348"/>
      <c r="Z39" s="348"/>
      <c r="AA39" s="348"/>
      <c r="AB39" s="348"/>
    </row>
    <row r="40" spans="1:28" ht="15" customHeight="1" x14ac:dyDescent="0.25">
      <c r="A40" s="371"/>
      <c r="B40" s="371"/>
      <c r="C40" s="371"/>
      <c r="D40" s="371"/>
      <c r="E40" s="371"/>
      <c r="F40" s="371"/>
      <c r="G40" s="372"/>
      <c r="H40" s="357"/>
      <c r="I40" s="352"/>
      <c r="J40" s="353"/>
      <c r="K40" s="280"/>
      <c r="L40" s="281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348"/>
      <c r="Y40" s="348"/>
      <c r="Z40" s="348"/>
      <c r="AA40" s="348"/>
      <c r="AB40" s="348"/>
    </row>
    <row r="41" spans="1:28" ht="15" customHeight="1" x14ac:dyDescent="0.25">
      <c r="A41" s="371"/>
      <c r="B41" s="371"/>
      <c r="C41" s="371"/>
      <c r="D41" s="371"/>
      <c r="E41" s="371"/>
      <c r="F41" s="371"/>
      <c r="G41" s="372"/>
      <c r="H41" s="357"/>
      <c r="I41" s="352"/>
      <c r="J41" s="353"/>
      <c r="K41" s="280"/>
      <c r="L41" s="281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348"/>
      <c r="Y41" s="348"/>
      <c r="Z41" s="348"/>
      <c r="AA41" s="348"/>
      <c r="AB41" s="348"/>
    </row>
    <row r="42" spans="1:28" ht="12.75" customHeight="1" x14ac:dyDescent="0.3">
      <c r="A42" s="373" t="s">
        <v>124</v>
      </c>
      <c r="B42" s="303"/>
      <c r="C42" s="304"/>
      <c r="D42" s="374" t="s">
        <v>123</v>
      </c>
      <c r="E42" s="375"/>
      <c r="F42" s="375"/>
      <c r="G42" s="376"/>
      <c r="H42" s="358"/>
      <c r="I42" s="354"/>
      <c r="J42" s="355"/>
      <c r="K42" s="359" t="s">
        <v>3</v>
      </c>
      <c r="L42" s="36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49"/>
      <c r="Y42" s="349"/>
      <c r="Z42" s="349"/>
      <c r="AA42" s="349"/>
      <c r="AB42" s="349"/>
    </row>
    <row r="43" spans="1:28" ht="15" customHeight="1" x14ac:dyDescent="0.3">
      <c r="A43" s="332"/>
      <c r="B43" s="333"/>
      <c r="C43" s="333"/>
      <c r="D43" s="332"/>
      <c r="E43" s="333"/>
      <c r="F43" s="333"/>
      <c r="G43" s="364"/>
      <c r="H43" s="13"/>
      <c r="I43" s="334"/>
      <c r="J43" s="335"/>
      <c r="K43" s="336"/>
      <c r="L43" s="337"/>
      <c r="M43" s="71"/>
      <c r="N43" s="71"/>
      <c r="O43" s="71"/>
      <c r="P43" s="71"/>
      <c r="Q43" s="71"/>
      <c r="R43" s="71"/>
      <c r="S43" s="71"/>
      <c r="T43" s="71"/>
      <c r="U43" s="71"/>
      <c r="V43" s="72"/>
      <c r="W43" s="72"/>
      <c r="X43" s="8"/>
      <c r="Y43" s="8"/>
      <c r="Z43" s="70"/>
      <c r="AA43" s="7"/>
      <c r="AB43" s="7"/>
    </row>
    <row r="44" spans="1:28" ht="15" customHeight="1" x14ac:dyDescent="0.3">
      <c r="A44" s="332"/>
      <c r="B44" s="333"/>
      <c r="C44" s="333"/>
      <c r="D44" s="332"/>
      <c r="E44" s="333"/>
      <c r="F44" s="333"/>
      <c r="G44" s="364"/>
      <c r="H44" s="12"/>
      <c r="I44" s="334"/>
      <c r="J44" s="335"/>
      <c r="K44" s="336"/>
      <c r="L44" s="337"/>
      <c r="M44" s="70"/>
      <c r="N44" s="71"/>
      <c r="O44" s="70"/>
      <c r="P44" s="70"/>
      <c r="Q44" s="70"/>
      <c r="R44" s="70"/>
      <c r="S44" s="70"/>
      <c r="T44" s="70"/>
      <c r="U44" s="70"/>
      <c r="V44" s="8"/>
      <c r="W44" s="8"/>
      <c r="X44" s="8"/>
      <c r="Y44" s="8"/>
      <c r="Z44" s="70"/>
      <c r="AA44" s="68"/>
      <c r="AB44" s="68"/>
    </row>
    <row r="45" spans="1:28" ht="15" customHeight="1" x14ac:dyDescent="0.3">
      <c r="A45" s="332"/>
      <c r="B45" s="333"/>
      <c r="C45" s="333"/>
      <c r="D45" s="332"/>
      <c r="E45" s="333"/>
      <c r="F45" s="333"/>
      <c r="G45" s="364"/>
      <c r="H45" s="12"/>
      <c r="I45" s="334"/>
      <c r="J45" s="335"/>
      <c r="K45" s="336"/>
      <c r="L45" s="337"/>
      <c r="M45" s="70"/>
      <c r="N45" s="70"/>
      <c r="O45" s="70"/>
      <c r="P45" s="70"/>
      <c r="Q45" s="71"/>
      <c r="R45" s="70"/>
      <c r="S45" s="70"/>
      <c r="T45" s="70"/>
      <c r="U45" s="70"/>
      <c r="V45" s="8"/>
      <c r="W45" s="8"/>
      <c r="X45" s="8"/>
      <c r="Y45" s="8"/>
      <c r="Z45" s="70"/>
      <c r="AA45" s="68"/>
      <c r="AB45" s="68"/>
    </row>
    <row r="46" spans="1:28" ht="15" customHeight="1" x14ac:dyDescent="0.3">
      <c r="A46" s="332"/>
      <c r="B46" s="333"/>
      <c r="C46" s="333"/>
      <c r="D46" s="332"/>
      <c r="E46" s="333"/>
      <c r="F46" s="333"/>
      <c r="G46" s="364"/>
      <c r="H46" s="12"/>
      <c r="I46" s="334"/>
      <c r="J46" s="335"/>
      <c r="K46" s="336"/>
      <c r="L46" s="337"/>
      <c r="M46" s="70"/>
      <c r="N46" s="70"/>
      <c r="O46" s="70"/>
      <c r="P46" s="70"/>
      <c r="Q46" s="70"/>
      <c r="R46" s="70"/>
      <c r="S46" s="70"/>
      <c r="T46" s="70"/>
      <c r="U46" s="70"/>
      <c r="V46" s="8"/>
      <c r="W46" s="8"/>
      <c r="X46" s="8"/>
      <c r="Y46" s="8"/>
      <c r="Z46" s="70"/>
      <c r="AA46" s="68"/>
      <c r="AB46" s="68"/>
    </row>
    <row r="47" spans="1:28" ht="15" customHeight="1" x14ac:dyDescent="0.3">
      <c r="A47" s="332"/>
      <c r="B47" s="333"/>
      <c r="C47" s="333"/>
      <c r="D47" s="332"/>
      <c r="E47" s="333"/>
      <c r="F47" s="333"/>
      <c r="G47" s="364"/>
      <c r="H47" s="12"/>
      <c r="I47" s="334"/>
      <c r="J47" s="335"/>
      <c r="K47" s="336"/>
      <c r="L47" s="337"/>
      <c r="M47" s="70"/>
      <c r="N47" s="70"/>
      <c r="O47" s="70"/>
      <c r="P47" s="70"/>
      <c r="Q47" s="70"/>
      <c r="R47" s="70"/>
      <c r="S47" s="70"/>
      <c r="T47" s="70"/>
      <c r="U47" s="70"/>
      <c r="V47" s="8"/>
      <c r="W47" s="8"/>
      <c r="X47" s="8"/>
      <c r="Y47" s="8"/>
      <c r="Z47" s="70"/>
      <c r="AA47" s="68"/>
      <c r="AB47" s="68"/>
    </row>
    <row r="48" spans="1:28" ht="15" customHeight="1" x14ac:dyDescent="0.3">
      <c r="A48" s="332"/>
      <c r="B48" s="333"/>
      <c r="C48" s="333"/>
      <c r="D48" s="332"/>
      <c r="E48" s="333"/>
      <c r="F48" s="333"/>
      <c r="G48" s="364"/>
      <c r="H48" s="12"/>
      <c r="I48" s="334"/>
      <c r="J48" s="335"/>
      <c r="K48" s="336"/>
      <c r="L48" s="337"/>
      <c r="M48" s="70"/>
      <c r="N48" s="70"/>
      <c r="O48" s="70"/>
      <c r="P48" s="70"/>
      <c r="Q48" s="70"/>
      <c r="R48" s="70"/>
      <c r="S48" s="70"/>
      <c r="T48" s="70"/>
      <c r="U48" s="70"/>
      <c r="V48" s="8"/>
      <c r="W48" s="8"/>
      <c r="X48" s="8"/>
      <c r="Y48" s="8"/>
      <c r="Z48" s="70"/>
      <c r="AA48" s="68"/>
      <c r="AB48" s="68"/>
    </row>
    <row r="49" spans="1:28" ht="15" customHeight="1" x14ac:dyDescent="0.3">
      <c r="A49" s="332"/>
      <c r="B49" s="333"/>
      <c r="C49" s="333"/>
      <c r="D49" s="332"/>
      <c r="E49" s="333"/>
      <c r="F49" s="333"/>
      <c r="G49" s="364"/>
      <c r="H49" s="12"/>
      <c r="I49" s="334"/>
      <c r="J49" s="335"/>
      <c r="K49" s="336"/>
      <c r="L49" s="337"/>
      <c r="M49" s="70"/>
      <c r="N49" s="70"/>
      <c r="O49" s="70"/>
      <c r="P49" s="70"/>
      <c r="Q49" s="70"/>
      <c r="R49" s="70"/>
      <c r="S49" s="70"/>
      <c r="T49" s="70"/>
      <c r="U49" s="70"/>
      <c r="V49" s="8"/>
      <c r="W49" s="8"/>
      <c r="X49" s="8"/>
      <c r="Y49" s="8"/>
      <c r="Z49" s="70"/>
      <c r="AA49" s="68"/>
      <c r="AB49" s="68"/>
    </row>
    <row r="50" spans="1:28" ht="15" customHeight="1" x14ac:dyDescent="0.3">
      <c r="A50" s="332"/>
      <c r="B50" s="333"/>
      <c r="C50" s="333"/>
      <c r="D50" s="332"/>
      <c r="E50" s="333"/>
      <c r="F50" s="333"/>
      <c r="G50" s="364"/>
      <c r="H50" s="12"/>
      <c r="I50" s="334"/>
      <c r="J50" s="335"/>
      <c r="K50" s="336"/>
      <c r="L50" s="337"/>
      <c r="M50" s="70"/>
      <c r="N50" s="70"/>
      <c r="O50" s="70"/>
      <c r="P50" s="70"/>
      <c r="Q50" s="70"/>
      <c r="R50" s="70"/>
      <c r="S50" s="70"/>
      <c r="T50" s="70"/>
      <c r="U50" s="70"/>
      <c r="V50" s="8"/>
      <c r="W50" s="8"/>
      <c r="X50" s="8"/>
      <c r="Y50" s="8"/>
      <c r="Z50" s="70"/>
      <c r="AA50" s="68"/>
      <c r="AB50" s="68"/>
    </row>
    <row r="51" spans="1:28" ht="15" customHeight="1" x14ac:dyDescent="0.3">
      <c r="A51" s="332"/>
      <c r="B51" s="333"/>
      <c r="C51" s="333"/>
      <c r="D51" s="332"/>
      <c r="E51" s="333"/>
      <c r="F51" s="333"/>
      <c r="G51" s="364"/>
      <c r="H51" s="12"/>
      <c r="I51" s="334"/>
      <c r="J51" s="335"/>
      <c r="K51" s="336"/>
      <c r="L51" s="337"/>
      <c r="M51" s="70"/>
      <c r="N51" s="70"/>
      <c r="O51" s="70"/>
      <c r="P51" s="70"/>
      <c r="Q51" s="70"/>
      <c r="R51" s="70"/>
      <c r="S51" s="70"/>
      <c r="T51" s="70"/>
      <c r="U51" s="70"/>
      <c r="V51" s="8"/>
      <c r="W51" s="8"/>
      <c r="X51" s="8"/>
      <c r="Y51" s="8"/>
      <c r="Z51" s="70"/>
      <c r="AA51" s="68"/>
      <c r="AB51" s="68"/>
    </row>
    <row r="52" spans="1:28" ht="15" customHeight="1" x14ac:dyDescent="0.3">
      <c r="A52" s="332"/>
      <c r="B52" s="333"/>
      <c r="C52" s="333"/>
      <c r="D52" s="332"/>
      <c r="E52" s="333"/>
      <c r="F52" s="333"/>
      <c r="G52" s="364"/>
      <c r="H52" s="12"/>
      <c r="I52" s="334"/>
      <c r="J52" s="335"/>
      <c r="K52" s="336"/>
      <c r="L52" s="337"/>
      <c r="M52" s="70"/>
      <c r="N52" s="70"/>
      <c r="O52" s="70"/>
      <c r="P52" s="70"/>
      <c r="Q52" s="70"/>
      <c r="R52" s="70"/>
      <c r="S52" s="70"/>
      <c r="T52" s="70"/>
      <c r="U52" s="70"/>
      <c r="V52" s="8"/>
      <c r="W52" s="8"/>
      <c r="X52" s="8"/>
      <c r="Y52" s="8"/>
      <c r="Z52" s="70"/>
      <c r="AA52" s="68"/>
      <c r="AB52" s="68"/>
    </row>
    <row r="53" spans="1:28" ht="15" customHeight="1" x14ac:dyDescent="0.3">
      <c r="A53" s="332"/>
      <c r="B53" s="333"/>
      <c r="C53" s="333"/>
      <c r="D53" s="332"/>
      <c r="E53" s="333"/>
      <c r="F53" s="333"/>
      <c r="G53" s="364"/>
      <c r="H53" s="12"/>
      <c r="I53" s="334"/>
      <c r="J53" s="335"/>
      <c r="K53" s="336"/>
      <c r="L53" s="337"/>
      <c r="M53" s="70"/>
      <c r="N53" s="70"/>
      <c r="O53" s="70"/>
      <c r="P53" s="70"/>
      <c r="Q53" s="70"/>
      <c r="R53" s="70"/>
      <c r="S53" s="70"/>
      <c r="T53" s="70"/>
      <c r="U53" s="70"/>
      <c r="V53" s="8"/>
      <c r="W53" s="8"/>
      <c r="X53" s="8"/>
      <c r="Y53" s="8"/>
      <c r="Z53" s="70"/>
      <c r="AA53" s="68"/>
      <c r="AB53" s="68"/>
    </row>
    <row r="54" spans="1:28" ht="15" customHeight="1" x14ac:dyDescent="0.3">
      <c r="A54" s="332"/>
      <c r="B54" s="333"/>
      <c r="C54" s="333"/>
      <c r="D54" s="332"/>
      <c r="E54" s="333"/>
      <c r="F54" s="333"/>
      <c r="G54" s="364"/>
      <c r="H54" s="12"/>
      <c r="I54" s="334"/>
      <c r="J54" s="335"/>
      <c r="K54" s="336"/>
      <c r="L54" s="337"/>
      <c r="M54" s="70"/>
      <c r="N54" s="70"/>
      <c r="O54" s="70"/>
      <c r="P54" s="70"/>
      <c r="Q54" s="70"/>
      <c r="R54" s="70"/>
      <c r="S54" s="70"/>
      <c r="T54" s="70"/>
      <c r="U54" s="70"/>
      <c r="V54" s="8"/>
      <c r="W54" s="8"/>
      <c r="X54" s="8"/>
      <c r="Y54" s="8"/>
      <c r="Z54" s="70"/>
      <c r="AA54" s="68"/>
      <c r="AB54" s="68"/>
    </row>
    <row r="55" spans="1:28" ht="15" customHeight="1" x14ac:dyDescent="0.3">
      <c r="A55" s="332"/>
      <c r="B55" s="333"/>
      <c r="C55" s="333"/>
      <c r="D55" s="332"/>
      <c r="E55" s="333"/>
      <c r="F55" s="333"/>
      <c r="G55" s="364"/>
      <c r="H55" s="12"/>
      <c r="I55" s="334"/>
      <c r="J55" s="335"/>
      <c r="K55" s="336"/>
      <c r="L55" s="337"/>
      <c r="M55" s="70"/>
      <c r="N55" s="70"/>
      <c r="O55" s="70"/>
      <c r="P55" s="70"/>
      <c r="Q55" s="70"/>
      <c r="R55" s="70"/>
      <c r="S55" s="70"/>
      <c r="T55" s="70"/>
      <c r="U55" s="70"/>
      <c r="V55" s="8"/>
      <c r="W55" s="8"/>
      <c r="X55" s="8"/>
      <c r="Y55" s="8"/>
      <c r="Z55" s="70"/>
      <c r="AA55" s="68"/>
      <c r="AB55" s="68"/>
    </row>
    <row r="56" spans="1:28" ht="15" customHeight="1" x14ac:dyDescent="0.3">
      <c r="A56" s="332"/>
      <c r="B56" s="333"/>
      <c r="C56" s="333"/>
      <c r="D56" s="332"/>
      <c r="E56" s="333"/>
      <c r="F56" s="333"/>
      <c r="G56" s="364"/>
      <c r="H56" s="12"/>
      <c r="I56" s="334"/>
      <c r="J56" s="335"/>
      <c r="K56" s="336"/>
      <c r="L56" s="337"/>
      <c r="M56" s="70"/>
      <c r="N56" s="70"/>
      <c r="O56" s="70"/>
      <c r="P56" s="70"/>
      <c r="Q56" s="70"/>
      <c r="R56" s="70"/>
      <c r="S56" s="70"/>
      <c r="T56" s="70"/>
      <c r="U56" s="70"/>
      <c r="V56" s="8"/>
      <c r="W56" s="8"/>
      <c r="X56" s="8"/>
      <c r="Y56" s="8"/>
      <c r="Z56" s="70"/>
      <c r="AA56" s="7"/>
      <c r="AB56" s="7"/>
    </row>
    <row r="57" spans="1:28" ht="15" customHeight="1" x14ac:dyDescent="0.3">
      <c r="A57" s="332"/>
      <c r="B57" s="333"/>
      <c r="C57" s="333"/>
      <c r="D57" s="332"/>
      <c r="E57" s="333"/>
      <c r="F57" s="333"/>
      <c r="G57" s="364"/>
      <c r="H57" s="12"/>
      <c r="I57" s="334"/>
      <c r="J57" s="335"/>
      <c r="K57" s="336"/>
      <c r="L57" s="337"/>
      <c r="M57" s="70"/>
      <c r="N57" s="70"/>
      <c r="O57" s="70"/>
      <c r="P57" s="70"/>
      <c r="Q57" s="70"/>
      <c r="R57" s="70"/>
      <c r="S57" s="70"/>
      <c r="T57" s="70"/>
      <c r="U57" s="70"/>
      <c r="V57" s="8"/>
      <c r="W57" s="8"/>
      <c r="X57" s="8"/>
      <c r="Y57" s="8"/>
      <c r="Z57" s="70"/>
      <c r="AA57" s="7"/>
      <c r="AB57" s="7"/>
    </row>
    <row r="58" spans="1:28" ht="15" customHeight="1" x14ac:dyDescent="0.3">
      <c r="A58" s="332"/>
      <c r="B58" s="333"/>
      <c r="C58" s="333"/>
      <c r="D58" s="332"/>
      <c r="E58" s="333"/>
      <c r="F58" s="333"/>
      <c r="G58" s="364"/>
      <c r="H58" s="12"/>
      <c r="I58" s="334"/>
      <c r="J58" s="335"/>
      <c r="K58" s="336"/>
      <c r="L58" s="337"/>
      <c r="M58" s="70"/>
      <c r="N58" s="70"/>
      <c r="O58" s="70"/>
      <c r="P58" s="70"/>
      <c r="Q58" s="70"/>
      <c r="R58" s="70"/>
      <c r="S58" s="70"/>
      <c r="T58" s="70"/>
      <c r="U58" s="70"/>
      <c r="V58" s="8"/>
      <c r="W58" s="8"/>
      <c r="X58" s="8"/>
      <c r="Y58" s="8"/>
      <c r="Z58" s="70"/>
      <c r="AA58" s="7"/>
      <c r="AB58" s="7"/>
    </row>
    <row r="59" spans="1:28" ht="15" customHeight="1" x14ac:dyDescent="0.3">
      <c r="A59" s="332"/>
      <c r="B59" s="333"/>
      <c r="C59" s="333"/>
      <c r="D59" s="332"/>
      <c r="E59" s="333"/>
      <c r="F59" s="333"/>
      <c r="G59" s="364"/>
      <c r="H59" s="12"/>
      <c r="I59" s="334"/>
      <c r="J59" s="335"/>
      <c r="K59" s="336"/>
      <c r="L59" s="337"/>
      <c r="M59" s="70"/>
      <c r="N59" s="70"/>
      <c r="O59" s="70"/>
      <c r="P59" s="70"/>
      <c r="Q59" s="70"/>
      <c r="R59" s="70"/>
      <c r="S59" s="70"/>
      <c r="T59" s="70"/>
      <c r="U59" s="70"/>
      <c r="V59" s="8"/>
      <c r="W59" s="8"/>
      <c r="X59" s="8"/>
      <c r="Y59" s="8"/>
      <c r="Z59" s="70"/>
      <c r="AA59" s="7"/>
      <c r="AB59" s="7"/>
    </row>
    <row r="60" spans="1:28" ht="15" customHeight="1" x14ac:dyDescent="0.3">
      <c r="A60" s="332"/>
      <c r="B60" s="333"/>
      <c r="C60" s="333"/>
      <c r="D60" s="332"/>
      <c r="E60" s="333"/>
      <c r="F60" s="333"/>
      <c r="G60" s="364"/>
      <c r="H60" s="12"/>
      <c r="I60" s="334"/>
      <c r="J60" s="335"/>
      <c r="K60" s="336"/>
      <c r="L60" s="337"/>
      <c r="M60" s="70"/>
      <c r="N60" s="70"/>
      <c r="O60" s="70"/>
      <c r="P60" s="70"/>
      <c r="Q60" s="70"/>
      <c r="R60" s="70"/>
      <c r="S60" s="70"/>
      <c r="T60" s="70"/>
      <c r="U60" s="70"/>
      <c r="V60" s="8"/>
      <c r="W60" s="8"/>
      <c r="X60" s="8"/>
      <c r="Y60" s="8"/>
      <c r="Z60" s="70"/>
      <c r="AA60" s="7"/>
      <c r="AB60" s="7"/>
    </row>
    <row r="61" spans="1:28" ht="15" customHeight="1" x14ac:dyDescent="0.3">
      <c r="A61" s="332"/>
      <c r="B61" s="333"/>
      <c r="C61" s="333"/>
      <c r="D61" s="332"/>
      <c r="E61" s="333"/>
      <c r="F61" s="333"/>
      <c r="G61" s="364"/>
      <c r="H61" s="12"/>
      <c r="I61" s="334"/>
      <c r="J61" s="335"/>
      <c r="K61" s="336"/>
      <c r="L61" s="337"/>
      <c r="M61" s="70"/>
      <c r="N61" s="70"/>
      <c r="O61" s="70"/>
      <c r="P61" s="70"/>
      <c r="Q61" s="70"/>
      <c r="R61" s="70"/>
      <c r="S61" s="70"/>
      <c r="T61" s="70"/>
      <c r="U61" s="70"/>
      <c r="V61" s="8"/>
      <c r="W61" s="8"/>
      <c r="X61" s="8"/>
      <c r="Y61" s="8"/>
      <c r="Z61" s="70"/>
      <c r="AA61" s="7"/>
      <c r="AB61" s="7"/>
    </row>
    <row r="62" spans="1:28" ht="15" customHeight="1" x14ac:dyDescent="0.3">
      <c r="A62" s="332"/>
      <c r="B62" s="333"/>
      <c r="C62" s="333"/>
      <c r="D62" s="332"/>
      <c r="E62" s="333"/>
      <c r="F62" s="333"/>
      <c r="G62" s="364"/>
      <c r="H62" s="12"/>
      <c r="I62" s="334"/>
      <c r="J62" s="335"/>
      <c r="K62" s="336"/>
      <c r="L62" s="337"/>
      <c r="M62" s="70"/>
      <c r="N62" s="70"/>
      <c r="O62" s="70"/>
      <c r="P62" s="70"/>
      <c r="Q62" s="70"/>
      <c r="R62" s="70"/>
      <c r="S62" s="70"/>
      <c r="T62" s="70"/>
      <c r="U62" s="70"/>
      <c r="V62" s="8"/>
      <c r="W62" s="8"/>
      <c r="X62" s="8"/>
      <c r="Y62" s="8"/>
      <c r="Z62" s="70"/>
      <c r="AA62" s="7"/>
      <c r="AB62" s="7"/>
    </row>
    <row r="63" spans="1:28" ht="15" customHeight="1" x14ac:dyDescent="0.3">
      <c r="A63" s="332"/>
      <c r="B63" s="333"/>
      <c r="C63" s="333"/>
      <c r="D63" s="332"/>
      <c r="E63" s="333"/>
      <c r="F63" s="333"/>
      <c r="G63" s="364"/>
      <c r="H63" s="12"/>
      <c r="I63" s="334"/>
      <c r="J63" s="335"/>
      <c r="K63" s="336"/>
      <c r="L63" s="337"/>
      <c r="M63" s="70"/>
      <c r="N63" s="70"/>
      <c r="O63" s="70"/>
      <c r="P63" s="70"/>
      <c r="Q63" s="70"/>
      <c r="R63" s="70"/>
      <c r="S63" s="70"/>
      <c r="T63" s="70"/>
      <c r="U63" s="70"/>
      <c r="V63" s="8"/>
      <c r="W63" s="8"/>
      <c r="X63" s="8"/>
      <c r="Y63" s="8"/>
      <c r="Z63" s="70"/>
      <c r="AA63" s="7"/>
      <c r="AB63" s="7"/>
    </row>
    <row r="64" spans="1:28" ht="15" customHeight="1" x14ac:dyDescent="0.3">
      <c r="A64" s="332"/>
      <c r="B64" s="333"/>
      <c r="C64" s="333"/>
      <c r="D64" s="332"/>
      <c r="E64" s="333"/>
      <c r="F64" s="333"/>
      <c r="G64" s="364"/>
      <c r="H64" s="12"/>
      <c r="I64" s="334"/>
      <c r="J64" s="335"/>
      <c r="K64" s="336"/>
      <c r="L64" s="337"/>
      <c r="M64" s="70"/>
      <c r="N64" s="70"/>
      <c r="O64" s="70"/>
      <c r="P64" s="70"/>
      <c r="Q64" s="70"/>
      <c r="R64" s="70"/>
      <c r="S64" s="70"/>
      <c r="T64" s="70"/>
      <c r="U64" s="70"/>
      <c r="V64" s="8"/>
      <c r="W64" s="8"/>
      <c r="X64" s="8"/>
      <c r="Y64" s="8"/>
      <c r="Z64" s="70"/>
      <c r="AA64" s="7"/>
      <c r="AB64" s="7"/>
    </row>
    <row r="65" spans="1:28" ht="15" customHeight="1" x14ac:dyDescent="0.3">
      <c r="A65" s="332"/>
      <c r="B65" s="333"/>
      <c r="C65" s="333"/>
      <c r="D65" s="332"/>
      <c r="E65" s="333"/>
      <c r="F65" s="333"/>
      <c r="G65" s="364"/>
      <c r="H65" s="12"/>
      <c r="I65" s="334"/>
      <c r="J65" s="335"/>
      <c r="K65" s="336"/>
      <c r="L65" s="337"/>
      <c r="M65" s="70"/>
      <c r="N65" s="70"/>
      <c r="O65" s="70"/>
      <c r="P65" s="70"/>
      <c r="Q65" s="70"/>
      <c r="R65" s="70"/>
      <c r="S65" s="70"/>
      <c r="T65" s="70"/>
      <c r="U65" s="70"/>
      <c r="V65" s="8"/>
      <c r="W65" s="8"/>
      <c r="X65" s="8"/>
      <c r="Y65" s="8"/>
      <c r="Z65" s="70"/>
      <c r="AA65" s="7"/>
      <c r="AB65" s="7"/>
    </row>
    <row r="66" spans="1:28" ht="15" customHeight="1" x14ac:dyDescent="0.3">
      <c r="A66" s="332"/>
      <c r="B66" s="333"/>
      <c r="C66" s="333"/>
      <c r="D66" s="332"/>
      <c r="E66" s="333"/>
      <c r="F66" s="333"/>
      <c r="G66" s="364"/>
      <c r="H66" s="12"/>
      <c r="I66" s="334"/>
      <c r="J66" s="335"/>
      <c r="K66" s="336"/>
      <c r="L66" s="337"/>
      <c r="M66" s="70"/>
      <c r="N66" s="70"/>
      <c r="O66" s="70"/>
      <c r="P66" s="70"/>
      <c r="Q66" s="70"/>
      <c r="R66" s="70"/>
      <c r="S66" s="70"/>
      <c r="T66" s="70"/>
      <c r="U66" s="70"/>
      <c r="V66" s="8"/>
      <c r="W66" s="8"/>
      <c r="X66" s="8"/>
      <c r="Y66" s="8"/>
      <c r="Z66" s="70"/>
      <c r="AA66" s="7"/>
      <c r="AB66" s="7"/>
    </row>
    <row r="67" spans="1:28" ht="15" customHeight="1" x14ac:dyDescent="0.3">
      <c r="A67" s="332"/>
      <c r="B67" s="333"/>
      <c r="C67" s="333"/>
      <c r="D67" s="332"/>
      <c r="E67" s="333"/>
      <c r="F67" s="333"/>
      <c r="G67" s="364"/>
      <c r="H67" s="12"/>
      <c r="I67" s="334"/>
      <c r="J67" s="335"/>
      <c r="K67" s="336"/>
      <c r="L67" s="337"/>
      <c r="M67" s="70"/>
      <c r="N67" s="70"/>
      <c r="O67" s="70"/>
      <c r="P67" s="70"/>
      <c r="Q67" s="70"/>
      <c r="R67" s="70"/>
      <c r="S67" s="70"/>
      <c r="T67" s="70"/>
      <c r="U67" s="70"/>
      <c r="V67" s="8"/>
      <c r="W67" s="8"/>
      <c r="X67" s="8"/>
      <c r="Y67" s="8"/>
      <c r="Z67" s="70"/>
      <c r="AA67" s="7"/>
      <c r="AB67" s="7"/>
    </row>
    <row r="68" spans="1:28" ht="15" customHeight="1" x14ac:dyDescent="0.3">
      <c r="A68" s="332"/>
      <c r="B68" s="333"/>
      <c r="C68" s="333"/>
      <c r="D68" s="332"/>
      <c r="E68" s="333"/>
      <c r="F68" s="333"/>
      <c r="G68" s="364"/>
      <c r="H68" s="12"/>
      <c r="I68" s="334"/>
      <c r="J68" s="335"/>
      <c r="K68" s="336"/>
      <c r="L68" s="337"/>
      <c r="M68" s="70"/>
      <c r="N68" s="70"/>
      <c r="O68" s="70"/>
      <c r="P68" s="70"/>
      <c r="Q68" s="70"/>
      <c r="R68" s="70"/>
      <c r="S68" s="70"/>
      <c r="T68" s="70"/>
      <c r="U68" s="70"/>
      <c r="V68" s="8"/>
      <c r="W68" s="8"/>
      <c r="X68" s="8"/>
      <c r="Y68" s="8"/>
      <c r="Z68" s="70"/>
      <c r="AA68" s="7"/>
      <c r="AB68" s="7"/>
    </row>
    <row r="69" spans="1:28" ht="15" customHeight="1" x14ac:dyDescent="0.3">
      <c r="A69" s="332"/>
      <c r="B69" s="333"/>
      <c r="C69" s="333"/>
      <c r="D69" s="332"/>
      <c r="E69" s="333"/>
      <c r="F69" s="333"/>
      <c r="G69" s="364"/>
      <c r="H69" s="12"/>
      <c r="I69" s="334"/>
      <c r="J69" s="335"/>
      <c r="K69" s="336"/>
      <c r="L69" s="337"/>
      <c r="M69" s="70"/>
      <c r="N69" s="70"/>
      <c r="O69" s="70"/>
      <c r="P69" s="70"/>
      <c r="Q69" s="70"/>
      <c r="R69" s="70"/>
      <c r="S69" s="70"/>
      <c r="T69" s="70"/>
      <c r="U69" s="70"/>
      <c r="V69" s="8"/>
      <c r="W69" s="8"/>
      <c r="X69" s="8"/>
      <c r="Y69" s="8"/>
      <c r="Z69" s="70"/>
      <c r="AA69" s="7"/>
      <c r="AB69" s="7"/>
    </row>
    <row r="70" spans="1:28" ht="15" customHeight="1" x14ac:dyDescent="0.3">
      <c r="A70" s="332"/>
      <c r="B70" s="333"/>
      <c r="C70" s="333"/>
      <c r="D70" s="332"/>
      <c r="E70" s="333"/>
      <c r="F70" s="333"/>
      <c r="G70" s="364"/>
      <c r="H70" s="12"/>
      <c r="I70" s="334"/>
      <c r="J70" s="335"/>
      <c r="K70" s="336"/>
      <c r="L70" s="337"/>
      <c r="M70" s="70"/>
      <c r="N70" s="70"/>
      <c r="O70" s="70"/>
      <c r="P70" s="70"/>
      <c r="Q70" s="70"/>
      <c r="R70" s="70"/>
      <c r="S70" s="70"/>
      <c r="T70" s="70"/>
      <c r="U70" s="70"/>
      <c r="V70" s="8"/>
      <c r="W70" s="8"/>
      <c r="X70" s="8"/>
      <c r="Y70" s="8"/>
      <c r="Z70" s="70"/>
      <c r="AA70" s="7"/>
      <c r="AB70" s="7"/>
    </row>
    <row r="71" spans="1:28" ht="15" customHeight="1" x14ac:dyDescent="0.3">
      <c r="A71" s="332"/>
      <c r="B71" s="333"/>
      <c r="C71" s="333"/>
      <c r="D71" s="332"/>
      <c r="E71" s="333"/>
      <c r="F71" s="333"/>
      <c r="G71" s="364"/>
      <c r="H71" s="12"/>
      <c r="I71" s="334"/>
      <c r="J71" s="335"/>
      <c r="K71" s="336"/>
      <c r="L71" s="337"/>
      <c r="M71" s="70"/>
      <c r="N71" s="70"/>
      <c r="O71" s="70"/>
      <c r="P71" s="70"/>
      <c r="Q71" s="70"/>
      <c r="R71" s="70"/>
      <c r="S71" s="70"/>
      <c r="T71" s="70"/>
      <c r="U71" s="70"/>
      <c r="V71" s="8"/>
      <c r="W71" s="8"/>
      <c r="X71" s="8"/>
      <c r="Y71" s="8"/>
      <c r="Z71" s="70"/>
      <c r="AA71" s="7"/>
      <c r="AB71" s="7"/>
    </row>
    <row r="72" spans="1:28" ht="15" customHeight="1" x14ac:dyDescent="0.3">
      <c r="A72" s="332"/>
      <c r="B72" s="333"/>
      <c r="C72" s="333"/>
      <c r="D72" s="332"/>
      <c r="E72" s="333"/>
      <c r="F72" s="333"/>
      <c r="G72" s="364"/>
      <c r="H72" s="12"/>
      <c r="I72" s="334"/>
      <c r="J72" s="335"/>
      <c r="K72" s="336"/>
      <c r="L72" s="337"/>
      <c r="M72" s="70"/>
      <c r="N72" s="70"/>
      <c r="O72" s="70"/>
      <c r="P72" s="70"/>
      <c r="Q72" s="70"/>
      <c r="R72" s="70"/>
      <c r="S72" s="70"/>
      <c r="T72" s="70"/>
      <c r="U72" s="70"/>
      <c r="V72" s="8"/>
      <c r="W72" s="8"/>
      <c r="X72" s="8"/>
      <c r="Y72" s="8"/>
      <c r="Z72" s="70"/>
      <c r="AA72" s="7"/>
      <c r="AB72" s="7"/>
    </row>
    <row r="73" spans="1:28" ht="15.65" customHeight="1" x14ac:dyDescent="0.3">
      <c r="A73" s="332"/>
      <c r="B73" s="333"/>
      <c r="C73" s="333"/>
      <c r="D73" s="332"/>
      <c r="E73" s="333"/>
      <c r="F73" s="333"/>
      <c r="G73" s="364"/>
      <c r="H73" s="12"/>
      <c r="I73" s="334"/>
      <c r="J73" s="335"/>
      <c r="K73" s="336"/>
      <c r="L73" s="337"/>
      <c r="M73" s="70"/>
      <c r="N73" s="70"/>
      <c r="O73" s="70"/>
      <c r="P73" s="70"/>
      <c r="Q73" s="70"/>
      <c r="R73" s="70"/>
      <c r="S73" s="70"/>
      <c r="T73" s="70"/>
      <c r="U73" s="70"/>
      <c r="V73" s="8"/>
      <c r="W73" s="8"/>
      <c r="X73" s="8"/>
      <c r="Y73" s="8"/>
      <c r="Z73" s="70"/>
      <c r="AA73" s="7"/>
      <c r="AB73" s="7"/>
    </row>
    <row r="74" spans="1:28" ht="15.65" customHeight="1" x14ac:dyDescent="0.3">
      <c r="A74" s="332"/>
      <c r="B74" s="333"/>
      <c r="C74" s="333"/>
      <c r="D74" s="332"/>
      <c r="E74" s="333"/>
      <c r="F74" s="333"/>
      <c r="G74" s="364"/>
      <c r="H74" s="12"/>
      <c r="I74" s="334"/>
      <c r="J74" s="335"/>
      <c r="K74" s="336"/>
      <c r="L74" s="337"/>
      <c r="M74" s="70"/>
      <c r="N74" s="70"/>
      <c r="O74" s="70"/>
      <c r="P74" s="70"/>
      <c r="Q74" s="70"/>
      <c r="R74" s="70"/>
      <c r="S74" s="70"/>
      <c r="T74" s="70"/>
      <c r="U74" s="70"/>
      <c r="V74" s="8"/>
      <c r="W74" s="8"/>
      <c r="X74" s="8"/>
      <c r="Y74" s="8"/>
      <c r="Z74" s="70"/>
      <c r="AA74" s="7"/>
      <c r="AB74" s="7"/>
    </row>
    <row r="75" spans="1:28" ht="15.65" customHeight="1" x14ac:dyDescent="0.3">
      <c r="A75" s="332"/>
      <c r="B75" s="333"/>
      <c r="C75" s="333"/>
      <c r="D75" s="332"/>
      <c r="E75" s="333"/>
      <c r="F75" s="333"/>
      <c r="G75" s="364"/>
      <c r="H75" s="12"/>
      <c r="I75" s="334"/>
      <c r="J75" s="335"/>
      <c r="K75" s="336"/>
      <c r="L75" s="337"/>
      <c r="M75" s="70"/>
      <c r="N75" s="70"/>
      <c r="O75" s="70"/>
      <c r="P75" s="70"/>
      <c r="Q75" s="70"/>
      <c r="R75" s="70"/>
      <c r="S75" s="70"/>
      <c r="T75" s="70"/>
      <c r="U75" s="70"/>
      <c r="V75" s="8"/>
      <c r="W75" s="8"/>
      <c r="X75" s="8"/>
      <c r="Y75" s="8"/>
      <c r="Z75" s="70"/>
      <c r="AA75" s="7"/>
      <c r="AB75" s="7"/>
    </row>
    <row r="76" spans="1:28" ht="15.65" customHeight="1" x14ac:dyDescent="0.3">
      <c r="A76" s="332"/>
      <c r="B76" s="333"/>
      <c r="C76" s="333"/>
      <c r="D76" s="332"/>
      <c r="E76" s="333"/>
      <c r="F76" s="333"/>
      <c r="G76" s="364"/>
      <c r="H76" s="12"/>
      <c r="I76" s="334"/>
      <c r="J76" s="335"/>
      <c r="K76" s="336"/>
      <c r="L76" s="337"/>
      <c r="M76" s="70"/>
      <c r="N76" s="70"/>
      <c r="O76" s="70"/>
      <c r="P76" s="70"/>
      <c r="Q76" s="70"/>
      <c r="R76" s="70"/>
      <c r="S76" s="70"/>
      <c r="T76" s="70"/>
      <c r="U76" s="70"/>
      <c r="V76" s="8"/>
      <c r="W76" s="8"/>
      <c r="X76" s="8"/>
      <c r="Y76" s="8"/>
      <c r="Z76" s="70"/>
      <c r="AA76" s="7"/>
      <c r="AB76" s="7"/>
    </row>
    <row r="77" spans="1:28" ht="15.65" customHeight="1" x14ac:dyDescent="0.3">
      <c r="A77" s="332"/>
      <c r="B77" s="333"/>
      <c r="C77" s="333"/>
      <c r="D77" s="332"/>
      <c r="E77" s="333"/>
      <c r="F77" s="333"/>
      <c r="G77" s="364"/>
      <c r="H77" s="12"/>
      <c r="I77" s="334"/>
      <c r="J77" s="335"/>
      <c r="K77" s="336"/>
      <c r="L77" s="337"/>
      <c r="M77" s="70"/>
      <c r="N77" s="70"/>
      <c r="O77" s="70"/>
      <c r="P77" s="70"/>
      <c r="Q77" s="70"/>
      <c r="R77" s="70"/>
      <c r="S77" s="70"/>
      <c r="T77" s="70"/>
      <c r="U77" s="70"/>
      <c r="V77" s="8"/>
      <c r="W77" s="8"/>
      <c r="X77" s="8"/>
      <c r="Y77" s="8"/>
      <c r="Z77" s="70"/>
      <c r="AA77" s="7"/>
      <c r="AB77" s="7"/>
    </row>
    <row r="78" spans="1:28" ht="15.65" customHeight="1" x14ac:dyDescent="0.3">
      <c r="A78" s="332"/>
      <c r="B78" s="333"/>
      <c r="C78" s="333"/>
      <c r="D78" s="332"/>
      <c r="E78" s="333"/>
      <c r="F78" s="333"/>
      <c r="G78" s="364"/>
      <c r="H78" s="12"/>
      <c r="I78" s="334"/>
      <c r="J78" s="335"/>
      <c r="K78" s="336"/>
      <c r="L78" s="337"/>
      <c r="M78" s="70"/>
      <c r="N78" s="70"/>
      <c r="O78" s="70"/>
      <c r="P78" s="70"/>
      <c r="Q78" s="70"/>
      <c r="R78" s="70"/>
      <c r="S78" s="70"/>
      <c r="T78" s="70"/>
      <c r="U78" s="70"/>
      <c r="V78" s="8"/>
      <c r="W78" s="8"/>
      <c r="X78" s="8"/>
      <c r="Y78" s="8"/>
      <c r="Z78" s="70"/>
      <c r="AA78" s="7"/>
      <c r="AB78" s="7"/>
    </row>
    <row r="79" spans="1:28" ht="15.65" customHeight="1" x14ac:dyDescent="0.3">
      <c r="A79" s="332"/>
      <c r="B79" s="333"/>
      <c r="C79" s="333"/>
      <c r="D79" s="332"/>
      <c r="E79" s="333"/>
      <c r="F79" s="333"/>
      <c r="G79" s="364"/>
      <c r="H79" s="12"/>
      <c r="I79" s="334"/>
      <c r="J79" s="335"/>
      <c r="K79" s="336"/>
      <c r="L79" s="337"/>
      <c r="M79" s="70"/>
      <c r="N79" s="70"/>
      <c r="O79" s="70"/>
      <c r="P79" s="70"/>
      <c r="Q79" s="70"/>
      <c r="R79" s="70"/>
      <c r="S79" s="70"/>
      <c r="T79" s="70"/>
      <c r="U79" s="70"/>
      <c r="V79" s="8"/>
      <c r="W79" s="8"/>
      <c r="X79" s="8"/>
      <c r="Y79" s="8"/>
      <c r="Z79" s="70"/>
      <c r="AA79" s="7"/>
      <c r="AB79" s="7"/>
    </row>
    <row r="80" spans="1:28" ht="15.65" customHeight="1" x14ac:dyDescent="0.3">
      <c r="A80" s="332"/>
      <c r="B80" s="333"/>
      <c r="C80" s="333"/>
      <c r="D80" s="332"/>
      <c r="E80" s="333"/>
      <c r="F80" s="333"/>
      <c r="G80" s="364"/>
      <c r="H80" s="12"/>
      <c r="I80" s="334"/>
      <c r="J80" s="335"/>
      <c r="K80" s="336"/>
      <c r="L80" s="337"/>
      <c r="M80" s="70"/>
      <c r="N80" s="70"/>
      <c r="O80" s="70"/>
      <c r="P80" s="70"/>
      <c r="Q80" s="70"/>
      <c r="R80" s="70"/>
      <c r="S80" s="70"/>
      <c r="T80" s="70"/>
      <c r="U80" s="70"/>
      <c r="V80" s="8"/>
      <c r="W80" s="8"/>
      <c r="X80" s="8"/>
      <c r="Y80" s="8"/>
      <c r="Z80" s="70"/>
      <c r="AA80" s="7"/>
      <c r="AB80" s="7"/>
    </row>
    <row r="81" spans="1:28" ht="15.65" customHeight="1" x14ac:dyDescent="0.3">
      <c r="A81" s="332"/>
      <c r="B81" s="333"/>
      <c r="C81" s="333"/>
      <c r="D81" s="332"/>
      <c r="E81" s="333"/>
      <c r="F81" s="333"/>
      <c r="G81" s="364"/>
      <c r="H81" s="12"/>
      <c r="I81" s="334"/>
      <c r="J81" s="335"/>
      <c r="K81" s="336"/>
      <c r="L81" s="337"/>
      <c r="M81" s="70"/>
      <c r="N81" s="70"/>
      <c r="O81" s="70"/>
      <c r="P81" s="70"/>
      <c r="Q81" s="70"/>
      <c r="R81" s="70"/>
      <c r="S81" s="70"/>
      <c r="T81" s="70"/>
      <c r="U81" s="70"/>
      <c r="V81" s="8"/>
      <c r="W81" s="8"/>
      <c r="X81" s="8"/>
      <c r="Y81" s="8"/>
      <c r="Z81" s="70"/>
      <c r="AA81" s="7"/>
      <c r="AB81" s="7"/>
    </row>
    <row r="82" spans="1:28" ht="15.65" customHeight="1" x14ac:dyDescent="0.3">
      <c r="A82" s="332"/>
      <c r="B82" s="333"/>
      <c r="C82" s="333"/>
      <c r="D82" s="332"/>
      <c r="E82" s="333"/>
      <c r="F82" s="333"/>
      <c r="G82" s="364"/>
      <c r="H82" s="12"/>
      <c r="I82" s="334"/>
      <c r="J82" s="335"/>
      <c r="K82" s="336"/>
      <c r="L82" s="337"/>
      <c r="M82" s="70"/>
      <c r="N82" s="70"/>
      <c r="O82" s="70"/>
      <c r="P82" s="70"/>
      <c r="Q82" s="70"/>
      <c r="R82" s="70"/>
      <c r="S82" s="70"/>
      <c r="T82" s="70"/>
      <c r="U82" s="70"/>
      <c r="V82" s="8"/>
      <c r="W82" s="8"/>
      <c r="X82" s="8"/>
      <c r="Y82" s="8"/>
      <c r="Z82" s="70"/>
      <c r="AA82" s="7"/>
      <c r="AB82" s="7"/>
    </row>
    <row r="83" spans="1:28" ht="15.65" customHeight="1" x14ac:dyDescent="0.3">
      <c r="A83" s="332"/>
      <c r="B83" s="333"/>
      <c r="C83" s="333"/>
      <c r="D83" s="332"/>
      <c r="E83" s="333"/>
      <c r="F83" s="333"/>
      <c r="G83" s="364"/>
      <c r="H83" s="12"/>
      <c r="I83" s="334"/>
      <c r="J83" s="335"/>
      <c r="K83" s="336"/>
      <c r="L83" s="337"/>
      <c r="M83" s="70"/>
      <c r="N83" s="70"/>
      <c r="O83" s="70"/>
      <c r="P83" s="70"/>
      <c r="Q83" s="70"/>
      <c r="R83" s="70"/>
      <c r="S83" s="70"/>
      <c r="T83" s="70"/>
      <c r="U83" s="70"/>
      <c r="V83" s="8"/>
      <c r="W83" s="8"/>
      <c r="X83" s="8"/>
      <c r="Y83" s="8"/>
      <c r="Z83" s="70"/>
      <c r="AA83" s="7"/>
      <c r="AB83" s="7"/>
    </row>
    <row r="84" spans="1:28" ht="15.65" customHeight="1" x14ac:dyDescent="0.3">
      <c r="A84" s="332"/>
      <c r="B84" s="333"/>
      <c r="C84" s="333"/>
      <c r="D84" s="332"/>
      <c r="E84" s="333"/>
      <c r="F84" s="333"/>
      <c r="G84" s="364"/>
      <c r="H84" s="12"/>
      <c r="I84" s="334"/>
      <c r="J84" s="335"/>
      <c r="K84" s="336"/>
      <c r="L84" s="337"/>
      <c r="M84" s="70"/>
      <c r="N84" s="70"/>
      <c r="O84" s="70"/>
      <c r="P84" s="70"/>
      <c r="Q84" s="70"/>
      <c r="R84" s="70"/>
      <c r="S84" s="70"/>
      <c r="T84" s="70"/>
      <c r="U84" s="70"/>
      <c r="V84" s="8"/>
      <c r="W84" s="8"/>
      <c r="X84" s="8"/>
      <c r="Y84" s="8"/>
      <c r="Z84" s="70"/>
      <c r="AA84" s="7"/>
      <c r="AB84" s="7"/>
    </row>
    <row r="85" spans="1:28" ht="15.65" customHeight="1" x14ac:dyDescent="0.3">
      <c r="A85" s="332"/>
      <c r="B85" s="333"/>
      <c r="C85" s="333"/>
      <c r="D85" s="332"/>
      <c r="E85" s="333"/>
      <c r="F85" s="333"/>
      <c r="G85" s="364"/>
      <c r="H85" s="12"/>
      <c r="I85" s="334"/>
      <c r="J85" s="335"/>
      <c r="K85" s="336"/>
      <c r="L85" s="337"/>
      <c r="M85" s="70"/>
      <c r="N85" s="70"/>
      <c r="O85" s="70"/>
      <c r="P85" s="70"/>
      <c r="Q85" s="70"/>
      <c r="R85" s="70"/>
      <c r="S85" s="70"/>
      <c r="T85" s="70"/>
      <c r="U85" s="70"/>
      <c r="V85" s="8"/>
      <c r="W85" s="8"/>
      <c r="X85" s="8"/>
      <c r="Y85" s="8"/>
      <c r="Z85" s="70"/>
      <c r="AA85" s="7"/>
      <c r="AB85" s="7"/>
    </row>
    <row r="86" spans="1:28" ht="15.65" customHeight="1" x14ac:dyDescent="0.3">
      <c r="A86" s="332"/>
      <c r="B86" s="333"/>
      <c r="C86" s="333"/>
      <c r="D86" s="332"/>
      <c r="E86" s="333"/>
      <c r="F86" s="333"/>
      <c r="G86" s="364"/>
      <c r="H86" s="12"/>
      <c r="I86" s="334"/>
      <c r="J86" s="335"/>
      <c r="K86" s="336"/>
      <c r="L86" s="337"/>
      <c r="M86" s="70"/>
      <c r="N86" s="70"/>
      <c r="O86" s="70"/>
      <c r="P86" s="70"/>
      <c r="Q86" s="70"/>
      <c r="R86" s="70"/>
      <c r="S86" s="70"/>
      <c r="T86" s="70"/>
      <c r="U86" s="70"/>
      <c r="V86" s="8"/>
      <c r="W86" s="8"/>
      <c r="X86" s="8"/>
      <c r="Y86" s="8"/>
      <c r="Z86" s="70"/>
      <c r="AA86" s="7"/>
      <c r="AB86" s="7"/>
    </row>
    <row r="87" spans="1:28" ht="15.65" customHeight="1" x14ac:dyDescent="0.3">
      <c r="A87" s="332"/>
      <c r="B87" s="333"/>
      <c r="C87" s="333"/>
      <c r="D87" s="332"/>
      <c r="E87" s="333"/>
      <c r="F87" s="333"/>
      <c r="G87" s="364"/>
      <c r="H87" s="12"/>
      <c r="I87" s="334"/>
      <c r="J87" s="335"/>
      <c r="K87" s="336"/>
      <c r="L87" s="337"/>
      <c r="M87" s="70"/>
      <c r="N87" s="70"/>
      <c r="O87" s="70"/>
      <c r="P87" s="70"/>
      <c r="Q87" s="70"/>
      <c r="R87" s="70"/>
      <c r="S87" s="70"/>
      <c r="T87" s="70"/>
      <c r="U87" s="70"/>
      <c r="V87" s="8"/>
      <c r="W87" s="8"/>
      <c r="X87" s="8"/>
      <c r="Y87" s="8"/>
      <c r="Z87" s="70"/>
      <c r="AA87" s="7"/>
      <c r="AB87" s="7"/>
    </row>
    <row r="88" spans="1:28" ht="15.65" customHeight="1" x14ac:dyDescent="0.3">
      <c r="A88" s="332"/>
      <c r="B88" s="333"/>
      <c r="C88" s="333"/>
      <c r="D88" s="332"/>
      <c r="E88" s="333"/>
      <c r="F88" s="333"/>
      <c r="G88" s="364"/>
      <c r="H88" s="12"/>
      <c r="I88" s="334"/>
      <c r="J88" s="335"/>
      <c r="K88" s="336"/>
      <c r="L88" s="337"/>
      <c r="M88" s="70"/>
      <c r="N88" s="70"/>
      <c r="O88" s="70"/>
      <c r="P88" s="70"/>
      <c r="Q88" s="70"/>
      <c r="R88" s="70"/>
      <c r="S88" s="70"/>
      <c r="T88" s="70"/>
      <c r="U88" s="70"/>
      <c r="V88" s="8"/>
      <c r="W88" s="8"/>
      <c r="X88" s="8"/>
      <c r="Y88" s="8"/>
      <c r="Z88" s="70"/>
      <c r="AA88" s="7"/>
      <c r="AB88" s="7"/>
    </row>
    <row r="89" spans="1:28" ht="15.65" customHeight="1" x14ac:dyDescent="0.3">
      <c r="A89" s="332"/>
      <c r="B89" s="333"/>
      <c r="C89" s="333"/>
      <c r="D89" s="332"/>
      <c r="E89" s="333"/>
      <c r="F89" s="333"/>
      <c r="G89" s="364"/>
      <c r="H89" s="12"/>
      <c r="I89" s="334"/>
      <c r="J89" s="335"/>
      <c r="K89" s="336"/>
      <c r="L89" s="337"/>
      <c r="M89" s="70"/>
      <c r="N89" s="70"/>
      <c r="O89" s="70"/>
      <c r="P89" s="70"/>
      <c r="Q89" s="70"/>
      <c r="R89" s="70"/>
      <c r="S89" s="70"/>
      <c r="T89" s="70"/>
      <c r="U89" s="70"/>
      <c r="V89" s="8"/>
      <c r="W89" s="8"/>
      <c r="X89" s="8"/>
      <c r="Y89" s="8"/>
      <c r="Z89" s="70"/>
      <c r="AA89" s="7"/>
      <c r="AB89" s="7"/>
    </row>
    <row r="90" spans="1:28" ht="15.65" customHeight="1" x14ac:dyDescent="0.3">
      <c r="A90" s="332"/>
      <c r="B90" s="333"/>
      <c r="C90" s="333"/>
      <c r="D90" s="332"/>
      <c r="E90" s="333"/>
      <c r="F90" s="333"/>
      <c r="G90" s="364"/>
      <c r="H90" s="12"/>
      <c r="I90" s="334"/>
      <c r="J90" s="335"/>
      <c r="K90" s="336"/>
      <c r="L90" s="337"/>
      <c r="M90" s="70"/>
      <c r="N90" s="70"/>
      <c r="O90" s="70"/>
      <c r="P90" s="70"/>
      <c r="Q90" s="70"/>
      <c r="R90" s="70"/>
      <c r="S90" s="70"/>
      <c r="T90" s="70"/>
      <c r="U90" s="70"/>
      <c r="V90" s="8"/>
      <c r="W90" s="8"/>
      <c r="X90" s="8"/>
      <c r="Y90" s="8"/>
      <c r="Z90" s="70"/>
      <c r="AA90" s="7"/>
      <c r="AB90" s="7"/>
    </row>
    <row r="91" spans="1:28" ht="15.65" customHeight="1" x14ac:dyDescent="0.3">
      <c r="A91" s="332"/>
      <c r="B91" s="333"/>
      <c r="C91" s="333"/>
      <c r="D91" s="332"/>
      <c r="E91" s="333"/>
      <c r="F91" s="333"/>
      <c r="G91" s="364"/>
      <c r="H91" s="12"/>
      <c r="I91" s="334"/>
      <c r="J91" s="335"/>
      <c r="K91" s="336"/>
      <c r="L91" s="337"/>
      <c r="M91" s="70"/>
      <c r="N91" s="70"/>
      <c r="O91" s="70"/>
      <c r="P91" s="70"/>
      <c r="Q91" s="70"/>
      <c r="R91" s="70"/>
      <c r="S91" s="70"/>
      <c r="T91" s="70"/>
      <c r="U91" s="70"/>
      <c r="V91" s="8"/>
      <c r="W91" s="8"/>
      <c r="X91" s="8"/>
      <c r="Y91" s="8"/>
      <c r="Z91" s="70"/>
      <c r="AA91" s="7"/>
      <c r="AB91" s="7"/>
    </row>
    <row r="92" spans="1:28" ht="15.65" customHeight="1" x14ac:dyDescent="0.3">
      <c r="A92" s="332"/>
      <c r="B92" s="333"/>
      <c r="C92" s="333"/>
      <c r="D92" s="332"/>
      <c r="E92" s="333"/>
      <c r="F92" s="333"/>
      <c r="G92" s="364"/>
      <c r="H92" s="12"/>
      <c r="I92" s="334"/>
      <c r="J92" s="335"/>
      <c r="K92" s="336"/>
      <c r="L92" s="337"/>
      <c r="M92" s="70"/>
      <c r="N92" s="70"/>
      <c r="O92" s="70"/>
      <c r="P92" s="70"/>
      <c r="Q92" s="70"/>
      <c r="R92" s="70"/>
      <c r="S92" s="70"/>
      <c r="T92" s="70"/>
      <c r="U92" s="70"/>
      <c r="V92" s="8"/>
      <c r="W92" s="8"/>
      <c r="X92" s="8"/>
      <c r="Y92" s="8"/>
      <c r="Z92" s="70"/>
      <c r="AA92" s="7"/>
      <c r="AB92" s="7"/>
    </row>
    <row r="93" spans="1:28" ht="15.65" customHeight="1" x14ac:dyDescent="0.3">
      <c r="A93" s="332"/>
      <c r="B93" s="333"/>
      <c r="C93" s="333"/>
      <c r="D93" s="332"/>
      <c r="E93" s="333"/>
      <c r="F93" s="333"/>
      <c r="G93" s="364"/>
      <c r="H93" s="12"/>
      <c r="I93" s="334"/>
      <c r="J93" s="335"/>
      <c r="K93" s="336"/>
      <c r="L93" s="337"/>
      <c r="M93" s="70"/>
      <c r="N93" s="70"/>
      <c r="O93" s="70"/>
      <c r="P93" s="70"/>
      <c r="Q93" s="70"/>
      <c r="R93" s="70"/>
      <c r="S93" s="70"/>
      <c r="T93" s="70"/>
      <c r="U93" s="70"/>
      <c r="V93" s="8"/>
      <c r="W93" s="8"/>
      <c r="X93" s="8"/>
      <c r="Y93" s="8"/>
      <c r="Z93" s="70"/>
      <c r="AA93" s="7"/>
      <c r="AB93" s="7"/>
    </row>
    <row r="94" spans="1:28" ht="15.65" customHeight="1" x14ac:dyDescent="0.3">
      <c r="A94" s="332"/>
      <c r="B94" s="333"/>
      <c r="C94" s="333"/>
      <c r="D94" s="332"/>
      <c r="E94" s="333"/>
      <c r="F94" s="333"/>
      <c r="G94" s="364"/>
      <c r="H94" s="12"/>
      <c r="I94" s="334"/>
      <c r="J94" s="335"/>
      <c r="K94" s="336"/>
      <c r="L94" s="337"/>
      <c r="M94" s="70"/>
      <c r="N94" s="70"/>
      <c r="O94" s="70"/>
      <c r="P94" s="70"/>
      <c r="Q94" s="70"/>
      <c r="R94" s="70"/>
      <c r="S94" s="70"/>
      <c r="T94" s="70"/>
      <c r="U94" s="70"/>
      <c r="V94" s="8"/>
      <c r="W94" s="8"/>
      <c r="X94" s="8"/>
      <c r="Y94" s="8"/>
      <c r="Z94" s="70"/>
      <c r="AA94" s="7"/>
      <c r="AB94" s="7"/>
    </row>
    <row r="95" spans="1:28" ht="15.65" customHeight="1" x14ac:dyDescent="0.3">
      <c r="A95" s="332"/>
      <c r="B95" s="333"/>
      <c r="C95" s="333"/>
      <c r="D95" s="332"/>
      <c r="E95" s="333"/>
      <c r="F95" s="333"/>
      <c r="G95" s="364"/>
      <c r="H95" s="12"/>
      <c r="I95" s="334"/>
      <c r="J95" s="335"/>
      <c r="K95" s="336"/>
      <c r="L95" s="337"/>
      <c r="M95" s="70"/>
      <c r="N95" s="70"/>
      <c r="O95" s="70"/>
      <c r="P95" s="70"/>
      <c r="Q95" s="70"/>
      <c r="R95" s="70"/>
      <c r="S95" s="70"/>
      <c r="T95" s="70"/>
      <c r="U95" s="70"/>
      <c r="V95" s="8"/>
      <c r="W95" s="8"/>
      <c r="X95" s="8"/>
      <c r="Y95" s="8"/>
      <c r="Z95" s="70"/>
      <c r="AA95" s="7"/>
      <c r="AB95" s="7"/>
    </row>
    <row r="96" spans="1:28" ht="15.65" customHeight="1" x14ac:dyDescent="0.3">
      <c r="A96" s="332"/>
      <c r="B96" s="333"/>
      <c r="C96" s="333"/>
      <c r="D96" s="332"/>
      <c r="E96" s="333"/>
      <c r="F96" s="333"/>
      <c r="G96" s="364"/>
      <c r="H96" s="12"/>
      <c r="I96" s="334"/>
      <c r="J96" s="335"/>
      <c r="K96" s="336"/>
      <c r="L96" s="337"/>
      <c r="M96" s="70"/>
      <c r="N96" s="70"/>
      <c r="O96" s="70"/>
      <c r="P96" s="70"/>
      <c r="Q96" s="70"/>
      <c r="R96" s="70"/>
      <c r="S96" s="70"/>
      <c r="T96" s="70"/>
      <c r="U96" s="70"/>
      <c r="V96" s="8"/>
      <c r="W96" s="8"/>
      <c r="X96" s="8"/>
      <c r="Y96" s="8"/>
      <c r="Z96" s="70"/>
      <c r="AA96" s="7"/>
      <c r="AB96" s="7"/>
    </row>
    <row r="97" spans="1:28" ht="15.65" customHeight="1" x14ac:dyDescent="0.3">
      <c r="A97" s="332"/>
      <c r="B97" s="333"/>
      <c r="C97" s="333"/>
      <c r="D97" s="332"/>
      <c r="E97" s="333"/>
      <c r="F97" s="333"/>
      <c r="G97" s="364"/>
      <c r="H97" s="12"/>
      <c r="I97" s="334"/>
      <c r="J97" s="335"/>
      <c r="K97" s="336"/>
      <c r="L97" s="337"/>
      <c r="M97" s="70"/>
      <c r="N97" s="70"/>
      <c r="O97" s="70"/>
      <c r="P97" s="70"/>
      <c r="Q97" s="70"/>
      <c r="R97" s="70"/>
      <c r="S97" s="70"/>
      <c r="T97" s="70"/>
      <c r="U97" s="70"/>
      <c r="V97" s="8"/>
      <c r="W97" s="8"/>
      <c r="X97" s="8"/>
      <c r="Y97" s="8"/>
      <c r="Z97" s="70"/>
      <c r="AA97" s="7"/>
      <c r="AB97" s="7"/>
    </row>
    <row r="98" spans="1:28" ht="15.65" customHeight="1" x14ac:dyDescent="0.3">
      <c r="A98" s="332"/>
      <c r="B98" s="333"/>
      <c r="C98" s="333"/>
      <c r="D98" s="332"/>
      <c r="E98" s="333"/>
      <c r="F98" s="333"/>
      <c r="G98" s="364"/>
      <c r="H98" s="12"/>
      <c r="I98" s="334"/>
      <c r="J98" s="335"/>
      <c r="K98" s="336"/>
      <c r="L98" s="337"/>
      <c r="M98" s="70"/>
      <c r="N98" s="70"/>
      <c r="O98" s="70"/>
      <c r="P98" s="70"/>
      <c r="Q98" s="70"/>
      <c r="R98" s="70"/>
      <c r="S98" s="70"/>
      <c r="T98" s="70"/>
      <c r="U98" s="70"/>
      <c r="V98" s="8"/>
      <c r="W98" s="8"/>
      <c r="X98" s="8"/>
      <c r="Y98" s="8"/>
      <c r="Z98" s="70"/>
      <c r="AA98" s="7"/>
      <c r="AB98" s="7"/>
    </row>
    <row r="99" spans="1:28" ht="15.65" customHeight="1" x14ac:dyDescent="0.3">
      <c r="A99" s="332"/>
      <c r="B99" s="333"/>
      <c r="C99" s="333"/>
      <c r="D99" s="332"/>
      <c r="E99" s="333"/>
      <c r="F99" s="333"/>
      <c r="G99" s="364"/>
      <c r="H99" s="12"/>
      <c r="I99" s="334"/>
      <c r="J99" s="335"/>
      <c r="K99" s="336"/>
      <c r="L99" s="337"/>
      <c r="M99" s="70"/>
      <c r="N99" s="70"/>
      <c r="O99" s="70"/>
      <c r="P99" s="70"/>
      <c r="Q99" s="70"/>
      <c r="R99" s="70"/>
      <c r="S99" s="70"/>
      <c r="T99" s="70"/>
      <c r="U99" s="70"/>
      <c r="V99" s="8"/>
      <c r="W99" s="8"/>
      <c r="X99" s="8"/>
      <c r="Y99" s="8"/>
      <c r="Z99" s="70"/>
      <c r="AA99" s="7"/>
      <c r="AB99" s="7"/>
    </row>
    <row r="100" spans="1:28" ht="15.65" customHeight="1" x14ac:dyDescent="0.3">
      <c r="A100" s="332"/>
      <c r="B100" s="333"/>
      <c r="C100" s="333"/>
      <c r="D100" s="332"/>
      <c r="E100" s="333"/>
      <c r="F100" s="333"/>
      <c r="G100" s="364"/>
      <c r="H100" s="12"/>
      <c r="I100" s="334"/>
      <c r="J100" s="335"/>
      <c r="K100" s="336"/>
      <c r="L100" s="337"/>
      <c r="M100" s="70"/>
      <c r="N100" s="70"/>
      <c r="O100" s="70"/>
      <c r="P100" s="70"/>
      <c r="Q100" s="70"/>
      <c r="R100" s="70"/>
      <c r="S100" s="70"/>
      <c r="T100" s="70"/>
      <c r="U100" s="70"/>
      <c r="V100" s="8"/>
      <c r="W100" s="8"/>
      <c r="X100" s="8"/>
      <c r="Y100" s="8"/>
      <c r="Z100" s="70"/>
      <c r="AA100" s="7"/>
      <c r="AB100" s="7"/>
    </row>
    <row r="101" spans="1:28" ht="15.65" customHeight="1" x14ac:dyDescent="0.3">
      <c r="A101" s="332"/>
      <c r="B101" s="333"/>
      <c r="C101" s="333"/>
      <c r="D101" s="332"/>
      <c r="E101" s="333"/>
      <c r="F101" s="333"/>
      <c r="G101" s="364"/>
      <c r="H101" s="12"/>
      <c r="I101" s="334"/>
      <c r="J101" s="335"/>
      <c r="K101" s="336"/>
      <c r="L101" s="337"/>
      <c r="M101" s="70"/>
      <c r="N101" s="70"/>
      <c r="O101" s="70"/>
      <c r="P101" s="70"/>
      <c r="Q101" s="70"/>
      <c r="R101" s="70"/>
      <c r="S101" s="70"/>
      <c r="T101" s="70"/>
      <c r="U101" s="70"/>
      <c r="V101" s="8"/>
      <c r="W101" s="8"/>
      <c r="X101" s="8"/>
      <c r="Y101" s="8"/>
      <c r="Z101" s="70"/>
      <c r="AA101" s="7"/>
      <c r="AB101" s="7"/>
    </row>
    <row r="102" spans="1:28" ht="15.65" customHeight="1" x14ac:dyDescent="0.3">
      <c r="A102" s="332"/>
      <c r="B102" s="333"/>
      <c r="C102" s="333"/>
      <c r="D102" s="332"/>
      <c r="E102" s="333"/>
      <c r="F102" s="333"/>
      <c r="G102" s="364"/>
      <c r="H102" s="12"/>
      <c r="I102" s="334"/>
      <c r="J102" s="335"/>
      <c r="K102" s="336"/>
      <c r="L102" s="337"/>
      <c r="M102" s="70"/>
      <c r="N102" s="70"/>
      <c r="O102" s="70"/>
      <c r="P102" s="70"/>
      <c r="Q102" s="70"/>
      <c r="R102" s="70"/>
      <c r="S102" s="70"/>
      <c r="T102" s="70"/>
      <c r="U102" s="70"/>
      <c r="V102" s="8"/>
      <c r="W102" s="8"/>
      <c r="X102" s="8"/>
      <c r="Y102" s="8"/>
      <c r="Z102" s="70"/>
      <c r="AA102" s="7"/>
      <c r="AB102" s="7"/>
    </row>
  </sheetData>
  <sheetProtection algorithmName="SHA-512" hashValue="EdPVIa7psJp/BrwkZxDzjH4o9GVQQJs0SbYcH0+h5Dmqu3e6mQeqStzcoQMRbxTsW8b+7QB9fsnR5kjENmIKSQ==" saltValue="JSGnOUwcSSH1H4P5t8JB9A==" spinCount="100000" sheet="1" selectLockedCells="1"/>
  <customSheetViews>
    <customSheetView guid="{C0993FE7-B9DF-4134-B870-5E42709BE796}" showPageBreaks="1" showGridLines="0" printArea="1">
      <selection activeCell="C8" sqref="C8:F9"/>
      <rowBreaks count="1" manualBreakCount="1">
        <brk id="54" max="20" man="1"/>
      </rowBreaks>
      <pageMargins left="0.39370078740157483" right="0.39370078740157483" top="0" bottom="0.78740157480314965" header="0" footer="0"/>
      <printOptions horizontalCentered="1" verticalCentered="1"/>
      <pageSetup paperSize="9" scale="97" orientation="portrait" r:id="rId1"/>
      <headerFooter alignWithMargins="0">
        <oddFooter>&amp;LMILANA A/S 
www.milana.dk&amp;CBakkegårdsvej 406A - 3050 Humlebæk
modtag@milana.dk&amp;RTlf.: 49 25 07 70
  Fax.: 49 25 07 71</oddFooter>
      </headerFooter>
    </customSheetView>
  </customSheetViews>
  <mergeCells count="293">
    <mergeCell ref="D99:G99"/>
    <mergeCell ref="D100:G100"/>
    <mergeCell ref="D101:G101"/>
    <mergeCell ref="D102:G102"/>
    <mergeCell ref="D87:G87"/>
    <mergeCell ref="D88:G88"/>
    <mergeCell ref="D89:G89"/>
    <mergeCell ref="D90:G90"/>
    <mergeCell ref="D91:G91"/>
    <mergeCell ref="D92:G92"/>
    <mergeCell ref="D93:G93"/>
    <mergeCell ref="D94:G94"/>
    <mergeCell ref="D95:G95"/>
    <mergeCell ref="D81:G81"/>
    <mergeCell ref="D82:G82"/>
    <mergeCell ref="D83:G83"/>
    <mergeCell ref="D84:G84"/>
    <mergeCell ref="D85:G85"/>
    <mergeCell ref="D86:G86"/>
    <mergeCell ref="D96:G96"/>
    <mergeCell ref="D97:G97"/>
    <mergeCell ref="D98:G98"/>
    <mergeCell ref="K80:L80"/>
    <mergeCell ref="K72:L72"/>
    <mergeCell ref="A72:C72"/>
    <mergeCell ref="A75:C75"/>
    <mergeCell ref="I75:J75"/>
    <mergeCell ref="D43:G43"/>
    <mergeCell ref="D44:G44"/>
    <mergeCell ref="D45:G45"/>
    <mergeCell ref="D46:G46"/>
    <mergeCell ref="D47:G47"/>
    <mergeCell ref="D48:G48"/>
    <mergeCell ref="D49:G49"/>
    <mergeCell ref="D50:G50"/>
    <mergeCell ref="A48:C48"/>
    <mergeCell ref="A50:C50"/>
    <mergeCell ref="D74:G74"/>
    <mergeCell ref="D75:G75"/>
    <mergeCell ref="D76:G76"/>
    <mergeCell ref="D78:G78"/>
    <mergeCell ref="D79:G79"/>
    <mergeCell ref="D80:G80"/>
    <mergeCell ref="K75:L75"/>
    <mergeCell ref="K73:L73"/>
    <mergeCell ref="A74:C74"/>
    <mergeCell ref="A89:C89"/>
    <mergeCell ref="I89:J89"/>
    <mergeCell ref="K89:L89"/>
    <mergeCell ref="I91:J91"/>
    <mergeCell ref="K91:L91"/>
    <mergeCell ref="A30:G41"/>
    <mergeCell ref="A42:C42"/>
    <mergeCell ref="D42:G42"/>
    <mergeCell ref="K87:L87"/>
    <mergeCell ref="A86:C86"/>
    <mergeCell ref="I86:J86"/>
    <mergeCell ref="K86:L86"/>
    <mergeCell ref="A90:C90"/>
    <mergeCell ref="I90:J90"/>
    <mergeCell ref="K90:L90"/>
    <mergeCell ref="K77:L77"/>
    <mergeCell ref="A78:C78"/>
    <mergeCell ref="I78:J78"/>
    <mergeCell ref="K78:L78"/>
    <mergeCell ref="A81:C81"/>
    <mergeCell ref="I81:J81"/>
    <mergeCell ref="K81:L81"/>
    <mergeCell ref="A80:C80"/>
    <mergeCell ref="I80:J80"/>
    <mergeCell ref="A92:C92"/>
    <mergeCell ref="I92:J92"/>
    <mergeCell ref="K92:L92"/>
    <mergeCell ref="A93:C93"/>
    <mergeCell ref="I93:J93"/>
    <mergeCell ref="K93:L93"/>
    <mergeCell ref="A82:C82"/>
    <mergeCell ref="I82:J82"/>
    <mergeCell ref="K82:L82"/>
    <mergeCell ref="A83:C83"/>
    <mergeCell ref="A85:C85"/>
    <mergeCell ref="I85:J85"/>
    <mergeCell ref="K85:L85"/>
    <mergeCell ref="I83:J83"/>
    <mergeCell ref="K83:L83"/>
    <mergeCell ref="A84:C84"/>
    <mergeCell ref="I84:J84"/>
    <mergeCell ref="K84:L84"/>
    <mergeCell ref="A87:C87"/>
    <mergeCell ref="I87:J87"/>
    <mergeCell ref="A91:C91"/>
    <mergeCell ref="A88:C88"/>
    <mergeCell ref="I88:J88"/>
    <mergeCell ref="K88:L88"/>
    <mergeCell ref="I74:J74"/>
    <mergeCell ref="K74:L74"/>
    <mergeCell ref="D77:G77"/>
    <mergeCell ref="A76:C76"/>
    <mergeCell ref="I76:J76"/>
    <mergeCell ref="K76:L76"/>
    <mergeCell ref="A77:C77"/>
    <mergeCell ref="I73:J73"/>
    <mergeCell ref="A79:C79"/>
    <mergeCell ref="I79:J79"/>
    <mergeCell ref="K79:L79"/>
    <mergeCell ref="I77:J77"/>
    <mergeCell ref="A73:C73"/>
    <mergeCell ref="K63:L63"/>
    <mergeCell ref="K64:L64"/>
    <mergeCell ref="K65:L65"/>
    <mergeCell ref="I72:J72"/>
    <mergeCell ref="I67:J67"/>
    <mergeCell ref="I68:J68"/>
    <mergeCell ref="I69:J69"/>
    <mergeCell ref="I70:J70"/>
    <mergeCell ref="I71:J71"/>
    <mergeCell ref="K70:L70"/>
    <mergeCell ref="I63:J63"/>
    <mergeCell ref="I64:J64"/>
    <mergeCell ref="I65:J65"/>
    <mergeCell ref="I66:J66"/>
    <mergeCell ref="K68:L68"/>
    <mergeCell ref="K69:L69"/>
    <mergeCell ref="K67:L67"/>
    <mergeCell ref="K66:L66"/>
    <mergeCell ref="K71:L71"/>
    <mergeCell ref="A53:C53"/>
    <mergeCell ref="A65:C65"/>
    <mergeCell ref="D51:G51"/>
    <mergeCell ref="D52:G52"/>
    <mergeCell ref="D63:G63"/>
    <mergeCell ref="D64:G64"/>
    <mergeCell ref="D65:G65"/>
    <mergeCell ref="D66:G66"/>
    <mergeCell ref="D67:G67"/>
    <mergeCell ref="A62:C62"/>
    <mergeCell ref="A61:C61"/>
    <mergeCell ref="A60:C60"/>
    <mergeCell ref="A54:C54"/>
    <mergeCell ref="A55:C55"/>
    <mergeCell ref="D53:G53"/>
    <mergeCell ref="D54:G54"/>
    <mergeCell ref="D55:G55"/>
    <mergeCell ref="D56:G56"/>
    <mergeCell ref="D57:G57"/>
    <mergeCell ref="D58:G58"/>
    <mergeCell ref="D59:G59"/>
    <mergeCell ref="D60:G60"/>
    <mergeCell ref="D61:G61"/>
    <mergeCell ref="D62:G62"/>
    <mergeCell ref="A57:C57"/>
    <mergeCell ref="A58:C58"/>
    <mergeCell ref="I54:J54"/>
    <mergeCell ref="I55:J55"/>
    <mergeCell ref="I56:J56"/>
    <mergeCell ref="A71:C71"/>
    <mergeCell ref="A67:C67"/>
    <mergeCell ref="A59:C59"/>
    <mergeCell ref="A56:C56"/>
    <mergeCell ref="A66:C66"/>
    <mergeCell ref="A68:C68"/>
    <mergeCell ref="A63:C63"/>
    <mergeCell ref="A64:C64"/>
    <mergeCell ref="A69:C69"/>
    <mergeCell ref="A70:C70"/>
    <mergeCell ref="D68:G68"/>
    <mergeCell ref="D69:G69"/>
    <mergeCell ref="D70:G70"/>
    <mergeCell ref="D71:G71"/>
    <mergeCell ref="D72:G72"/>
    <mergeCell ref="D73:G73"/>
    <mergeCell ref="K61:L61"/>
    <mergeCell ref="K62:L62"/>
    <mergeCell ref="I62:J62"/>
    <mergeCell ref="A25:AB25"/>
    <mergeCell ref="A43:C43"/>
    <mergeCell ref="A47:C47"/>
    <mergeCell ref="I59:J59"/>
    <mergeCell ref="I60:J60"/>
    <mergeCell ref="I61:J61"/>
    <mergeCell ref="K53:L53"/>
    <mergeCell ref="K54:L54"/>
    <mergeCell ref="K55:L55"/>
    <mergeCell ref="K56:L56"/>
    <mergeCell ref="K57:L57"/>
    <mergeCell ref="K58:L58"/>
    <mergeCell ref="I49:J49"/>
    <mergeCell ref="I50:J50"/>
    <mergeCell ref="K50:L50"/>
    <mergeCell ref="K48:L48"/>
    <mergeCell ref="K49:L49"/>
    <mergeCell ref="A49:C49"/>
    <mergeCell ref="I48:J48"/>
    <mergeCell ref="A51:C51"/>
    <mergeCell ref="A52:C52"/>
    <mergeCell ref="W7:Y7"/>
    <mergeCell ref="V8:X8"/>
    <mergeCell ref="P4:Z4"/>
    <mergeCell ref="D4:J4"/>
    <mergeCell ref="K59:L59"/>
    <mergeCell ref="K60:L60"/>
    <mergeCell ref="I57:J57"/>
    <mergeCell ref="I58:J58"/>
    <mergeCell ref="K51:L51"/>
    <mergeCell ref="K52:L52"/>
    <mergeCell ref="I51:J51"/>
    <mergeCell ref="I52:J52"/>
    <mergeCell ref="G16:N16"/>
    <mergeCell ref="G17:N17"/>
    <mergeCell ref="G18:N18"/>
    <mergeCell ref="F7:M8"/>
    <mergeCell ref="Q20:Y20"/>
    <mergeCell ref="Q21:Y21"/>
    <mergeCell ref="G15:N15"/>
    <mergeCell ref="G19:N19"/>
    <mergeCell ref="I53:J53"/>
    <mergeCell ref="K47:L47"/>
    <mergeCell ref="I43:J43"/>
    <mergeCell ref="I44:J44"/>
    <mergeCell ref="I45:J45"/>
    <mergeCell ref="I46:J46"/>
    <mergeCell ref="I47:J47"/>
    <mergeCell ref="I30:J42"/>
    <mergeCell ref="K43:L43"/>
    <mergeCell ref="K44:L44"/>
    <mergeCell ref="H30:H42"/>
    <mergeCell ref="K42:L42"/>
    <mergeCell ref="K30:L41"/>
    <mergeCell ref="AB31:AB42"/>
    <mergeCell ref="AA31:AA42"/>
    <mergeCell ref="U30:U42"/>
    <mergeCell ref="M30:M42"/>
    <mergeCell ref="Q15:Y15"/>
    <mergeCell ref="Q16:Y16"/>
    <mergeCell ref="Q17:Y17"/>
    <mergeCell ref="Q18:Y18"/>
    <mergeCell ref="R30:R42"/>
    <mergeCell ref="Q30:Q42"/>
    <mergeCell ref="N30:N42"/>
    <mergeCell ref="O30:O42"/>
    <mergeCell ref="Q22:Y22"/>
    <mergeCell ref="G20:N20"/>
    <mergeCell ref="T30:T42"/>
    <mergeCell ref="P30:P42"/>
    <mergeCell ref="Q19:Y19"/>
    <mergeCell ref="K97:L97"/>
    <mergeCell ref="A98:C98"/>
    <mergeCell ref="I98:J98"/>
    <mergeCell ref="K98:L98"/>
    <mergeCell ref="Q23:Y23"/>
    <mergeCell ref="A94:C94"/>
    <mergeCell ref="I94:J94"/>
    <mergeCell ref="K94:L94"/>
    <mergeCell ref="A95:C95"/>
    <mergeCell ref="I95:J95"/>
    <mergeCell ref="K95:L95"/>
    <mergeCell ref="A45:C45"/>
    <mergeCell ref="A44:C44"/>
    <mergeCell ref="A46:C46"/>
    <mergeCell ref="K45:L45"/>
    <mergeCell ref="K46:L46"/>
    <mergeCell ref="S30:S42"/>
    <mergeCell ref="V30:V42"/>
    <mergeCell ref="A26:AB28"/>
    <mergeCell ref="A29:L29"/>
    <mergeCell ref="X30:AB30"/>
    <mergeCell ref="X31:X42"/>
    <mergeCell ref="Y31:Y42"/>
    <mergeCell ref="Z31:Z42"/>
    <mergeCell ref="F10:M10"/>
    <mergeCell ref="V5:Z5"/>
    <mergeCell ref="F5:R5"/>
    <mergeCell ref="A102:C102"/>
    <mergeCell ref="I102:J102"/>
    <mergeCell ref="K102:L102"/>
    <mergeCell ref="A2:AB3"/>
    <mergeCell ref="A99:C99"/>
    <mergeCell ref="I99:J99"/>
    <mergeCell ref="K99:L99"/>
    <mergeCell ref="A100:C100"/>
    <mergeCell ref="I100:J100"/>
    <mergeCell ref="K100:L100"/>
    <mergeCell ref="A101:C101"/>
    <mergeCell ref="I101:J101"/>
    <mergeCell ref="K101:L101"/>
    <mergeCell ref="A96:C96"/>
    <mergeCell ref="I96:J96"/>
    <mergeCell ref="K96:L96"/>
    <mergeCell ref="A97:C97"/>
    <mergeCell ref="F11:M11"/>
    <mergeCell ref="F12:M12"/>
    <mergeCell ref="W30:W42"/>
    <mergeCell ref="I97:J97"/>
  </mergeCells>
  <phoneticPr fontId="0" type="noConversion"/>
  <printOptions horizontalCentered="1" verticalCentered="1"/>
  <pageMargins left="0.39370078740157483" right="0.39370078740157483" top="0" bottom="0.78740157480314965" header="0" footer="0"/>
  <pageSetup paperSize="9" scale="90" orientation="portrait" r:id="rId2"/>
  <headerFooter scaleWithDoc="0" alignWithMargins="0">
    <oddFooter>&amp;L&amp;9ALS Denmark A/S
www.alsglobal.dk&amp;C&amp;9Bakkegårdsvej 406A
3050 Humlebæk&amp;R&amp;9Tlf.: 49 25 07 70
info.hmb@alsglobal.com</oddFooter>
  </headerFooter>
  <drawing r:id="rId3"/>
  <legacyDrawing r:id="rId4"/>
  <oleObjects>
    <mc:AlternateContent xmlns:mc="http://schemas.openxmlformats.org/markup-compatibility/2006">
      <mc:Choice Requires="x14">
        <oleObject progId="Word.Picture.8" shapeId="2052" r:id="rId5">
          <objectPr defaultSize="0" autoPict="0" r:id="rId6">
            <anchor moveWithCells="1" sizeWithCells="1">
              <from>
                <xdr:col>0</xdr:col>
                <xdr:colOff>19050</xdr:colOff>
                <xdr:row>31</xdr:row>
                <xdr:rowOff>0</xdr:rowOff>
              </from>
              <to>
                <xdr:col>0</xdr:col>
                <xdr:colOff>209550</xdr:colOff>
                <xdr:row>31</xdr:row>
                <xdr:rowOff>0</xdr:rowOff>
              </to>
            </anchor>
          </objectPr>
        </oleObject>
      </mc:Choice>
      <mc:Fallback>
        <oleObject progId="Word.Picture.8" shapeId="2052" r:id="rId5"/>
      </mc:Fallback>
    </mc:AlternateContent>
    <mc:AlternateContent xmlns:mc="http://schemas.openxmlformats.org/markup-compatibility/2006">
      <mc:Choice Requires="x14">
        <oleObject progId="Word.Picture.8" shapeId="2053" r:id="rId7">
          <objectPr defaultSize="0" autoPict="0" r:id="rId6">
            <anchor moveWithCells="1" sizeWithCells="1">
              <from>
                <xdr:col>0</xdr:col>
                <xdr:colOff>19050</xdr:colOff>
                <xdr:row>31</xdr:row>
                <xdr:rowOff>0</xdr:rowOff>
              </from>
              <to>
                <xdr:col>0</xdr:col>
                <xdr:colOff>209550</xdr:colOff>
                <xdr:row>31</xdr:row>
                <xdr:rowOff>0</xdr:rowOff>
              </to>
            </anchor>
          </objectPr>
        </oleObject>
      </mc:Choice>
      <mc:Fallback>
        <oleObject progId="Word.Picture.8" shapeId="2053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4"/>
  <dimension ref="A1:AM149"/>
  <sheetViews>
    <sheetView showGridLines="0" zoomScaleNormal="100" zoomScaleSheetLayoutView="100" workbookViewId="0">
      <selection activeCell="C7" sqref="C7:G8"/>
    </sheetView>
  </sheetViews>
  <sheetFormatPr defaultColWidth="9.1796875" defaultRowHeight="12.5" x14ac:dyDescent="0.25"/>
  <cols>
    <col min="1" max="1" width="16.26953125" style="1" customWidth="1"/>
    <col min="2" max="2" width="3.1796875" style="1" customWidth="1"/>
    <col min="3" max="3" width="9.1796875" style="1" customWidth="1"/>
    <col min="4" max="4" width="4.81640625" style="1" customWidth="1"/>
    <col min="5" max="5" width="5.81640625" style="1" customWidth="1"/>
    <col min="6" max="6" width="3.7265625" style="1" customWidth="1"/>
    <col min="7" max="7" width="3.81640625" style="1" customWidth="1"/>
    <col min="8" max="9" width="3.7265625" style="1" customWidth="1"/>
    <col min="10" max="10" width="3.81640625" style="1" customWidth="1"/>
    <col min="11" max="11" width="3.7265625" style="1" customWidth="1"/>
    <col min="12" max="12" width="3.54296875" style="1" customWidth="1"/>
    <col min="13" max="14" width="3.7265625" style="1" customWidth="1"/>
    <col min="15" max="15" width="3.81640625" style="1" customWidth="1"/>
    <col min="16" max="20" width="4.54296875" style="1" customWidth="1"/>
    <col min="21" max="23" width="9.1796875" style="1"/>
    <col min="24" max="25" width="3" style="76" hidden="1" customWidth="1"/>
    <col min="26" max="33" width="1.81640625" style="1" hidden="1" customWidth="1"/>
    <col min="34" max="39" width="3" style="1" hidden="1" customWidth="1"/>
    <col min="40" max="16384" width="9.1796875" style="1"/>
  </cols>
  <sheetData>
    <row r="1" spans="1:21" ht="24.75" customHeight="1" x14ac:dyDescent="0.3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1" ht="24.75" customHeight="1" x14ac:dyDescent="0.25">
      <c r="A2" s="395" t="s">
        <v>139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</row>
    <row r="3" spans="1:21" ht="12" customHeight="1" x14ac:dyDescent="0.25">
      <c r="A3" s="339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</row>
    <row r="4" spans="1:21" ht="24.75" customHeight="1" x14ac:dyDescent="0.3">
      <c r="A4" s="104" t="s">
        <v>0</v>
      </c>
      <c r="B4" s="85"/>
      <c r="C4" s="312" t="str">
        <f>IF('1. Stamdata'!D22="","",'1. Stamdata'!D22)</f>
        <v/>
      </c>
      <c r="D4" s="312"/>
      <c r="E4" s="312"/>
      <c r="F4" s="312"/>
      <c r="G4" s="312"/>
      <c r="H4" s="105" t="s">
        <v>22</v>
      </c>
      <c r="I4" s="32"/>
      <c r="J4" s="2"/>
      <c r="K4" s="85"/>
      <c r="L4" s="86"/>
      <c r="M4" s="311" t="str">
        <f>IF('1. Stamdata'!N22="","",'1. Stamdata'!N22)</f>
        <v/>
      </c>
      <c r="N4" s="311"/>
      <c r="O4" s="311"/>
      <c r="P4" s="311"/>
      <c r="Q4" s="311"/>
      <c r="R4" s="311"/>
      <c r="S4" s="311"/>
      <c r="T4" s="147"/>
    </row>
    <row r="5" spans="1:21" ht="24.75" customHeight="1" x14ac:dyDescent="0.3">
      <c r="A5" s="106" t="s">
        <v>21</v>
      </c>
      <c r="B5" s="66"/>
      <c r="C5" s="313" t="str">
        <f>IF('1. Stamdata'!D23="","",'1. Stamdata'!D23)</f>
        <v/>
      </c>
      <c r="D5" s="313"/>
      <c r="E5" s="313"/>
      <c r="F5" s="313"/>
      <c r="G5" s="313"/>
      <c r="H5" s="313"/>
      <c r="I5" s="313"/>
      <c r="J5" s="313"/>
      <c r="K5" s="313"/>
      <c r="L5" s="380" t="s">
        <v>151</v>
      </c>
      <c r="M5" s="380"/>
      <c r="N5" s="380"/>
      <c r="O5" s="314" t="str">
        <f>IF('1. Stamdata'!Q23="","",'1. Stamdata'!Q23)</f>
        <v/>
      </c>
      <c r="P5" s="314"/>
      <c r="Q5" s="314"/>
      <c r="R5" s="314"/>
      <c r="S5" s="314"/>
      <c r="T5" s="148"/>
    </row>
    <row r="6" spans="1:21" x14ac:dyDescent="0.25">
      <c r="A6" s="6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89"/>
    </row>
    <row r="7" spans="1:21" ht="13.5" customHeight="1" x14ac:dyDescent="0.3">
      <c r="A7" s="118"/>
      <c r="B7" s="85"/>
      <c r="C7" s="399"/>
      <c r="D7" s="399"/>
      <c r="E7" s="399"/>
      <c r="F7" s="399"/>
      <c r="G7" s="399"/>
      <c r="H7" s="96"/>
      <c r="I7" s="107"/>
      <c r="J7" s="108"/>
      <c r="K7" s="108"/>
      <c r="L7" s="108"/>
      <c r="M7" s="108"/>
      <c r="N7" s="138"/>
      <c r="O7" s="138"/>
      <c r="P7" s="139"/>
      <c r="Q7" s="361"/>
      <c r="R7" s="361"/>
      <c r="S7" s="361"/>
      <c r="T7" s="149"/>
      <c r="U7" s="3"/>
    </row>
    <row r="8" spans="1:21" ht="13.5" customHeight="1" x14ac:dyDescent="0.3">
      <c r="A8" s="106" t="s">
        <v>5</v>
      </c>
      <c r="B8" s="3"/>
      <c r="C8" s="234"/>
      <c r="D8" s="234"/>
      <c r="E8" s="234"/>
      <c r="F8" s="234"/>
      <c r="G8" s="234"/>
      <c r="H8" s="5"/>
      <c r="I8" s="140"/>
      <c r="J8" s="3"/>
      <c r="K8" s="140" t="s">
        <v>79</v>
      </c>
      <c r="L8" s="113"/>
      <c r="M8" s="3"/>
      <c r="N8" s="3"/>
      <c r="O8" s="111"/>
      <c r="P8" s="362"/>
      <c r="Q8" s="362"/>
      <c r="R8" s="362"/>
      <c r="S8" s="3"/>
      <c r="T8" s="5"/>
      <c r="U8" s="3"/>
    </row>
    <row r="9" spans="1:21" ht="13.5" customHeight="1" x14ac:dyDescent="0.3">
      <c r="A9" s="106"/>
      <c r="B9" s="3"/>
      <c r="C9" s="144"/>
      <c r="D9" s="145"/>
      <c r="E9" s="145"/>
      <c r="F9" s="145"/>
      <c r="G9" s="145"/>
      <c r="H9" s="5"/>
      <c r="I9" s="113"/>
      <c r="J9" s="113"/>
      <c r="K9" s="113" t="s">
        <v>80</v>
      </c>
      <c r="L9" s="113"/>
      <c r="M9" s="3"/>
      <c r="N9" s="3"/>
      <c r="O9" s="111"/>
      <c r="P9" s="112"/>
      <c r="Q9" s="31"/>
      <c r="R9" s="112"/>
      <c r="S9" s="3"/>
      <c r="T9" s="5"/>
      <c r="U9" s="3"/>
    </row>
    <row r="10" spans="1:21" ht="13.5" customHeight="1" x14ac:dyDescent="0.3">
      <c r="A10" s="106" t="s">
        <v>6</v>
      </c>
      <c r="B10" s="3"/>
      <c r="C10" s="308"/>
      <c r="D10" s="309"/>
      <c r="E10" s="309"/>
      <c r="F10" s="309"/>
      <c r="G10" s="309"/>
      <c r="H10" s="5"/>
      <c r="I10" s="36"/>
      <c r="J10" s="113"/>
      <c r="K10" s="36" t="s">
        <v>88</v>
      </c>
      <c r="L10" s="113"/>
      <c r="M10" s="3"/>
      <c r="N10" s="3"/>
      <c r="O10" s="111"/>
      <c r="P10" s="112"/>
      <c r="Q10" s="31"/>
      <c r="R10" s="112"/>
      <c r="S10" s="3"/>
      <c r="T10" s="5"/>
      <c r="U10" s="3"/>
    </row>
    <row r="11" spans="1:21" ht="13.5" customHeight="1" x14ac:dyDescent="0.3">
      <c r="A11" s="106" t="s">
        <v>143</v>
      </c>
      <c r="B11" s="3"/>
      <c r="C11" s="308"/>
      <c r="D11" s="309"/>
      <c r="E11" s="309"/>
      <c r="F11" s="309"/>
      <c r="G11" s="309"/>
      <c r="H11" s="5"/>
      <c r="I11" s="36"/>
      <c r="J11" s="113"/>
      <c r="K11" s="36" t="s">
        <v>86</v>
      </c>
      <c r="L11" s="113"/>
      <c r="M11" s="3"/>
      <c r="N11" s="3"/>
      <c r="O11" s="111"/>
      <c r="P11" s="112"/>
      <c r="Q11" s="31"/>
      <c r="R11" s="112"/>
      <c r="S11" s="3"/>
      <c r="T11" s="5"/>
      <c r="U11" s="3"/>
    </row>
    <row r="12" spans="1:21" ht="13.5" customHeight="1" x14ac:dyDescent="0.3">
      <c r="A12" s="106" t="s">
        <v>7</v>
      </c>
      <c r="B12" s="3"/>
      <c r="C12" s="308"/>
      <c r="D12" s="309"/>
      <c r="E12" s="309"/>
      <c r="F12" s="309"/>
      <c r="G12" s="309"/>
      <c r="H12" s="5"/>
      <c r="I12" s="36"/>
      <c r="J12" s="113"/>
      <c r="K12" s="36" t="s">
        <v>87</v>
      </c>
      <c r="L12" s="113"/>
      <c r="M12" s="3"/>
      <c r="N12" s="3"/>
      <c r="O12" s="74"/>
      <c r="P12" s="112"/>
      <c r="Q12" s="31"/>
      <c r="R12" s="112"/>
      <c r="S12" s="74"/>
      <c r="T12" s="5"/>
      <c r="U12" s="3"/>
    </row>
    <row r="13" spans="1:21" ht="13.5" customHeight="1" x14ac:dyDescent="0.25">
      <c r="A13" s="6"/>
      <c r="B13" s="18"/>
      <c r="C13" s="18"/>
      <c r="D13" s="18"/>
      <c r="E13" s="18"/>
      <c r="F13" s="18"/>
      <c r="G13" s="18"/>
      <c r="H13" s="114"/>
      <c r="I13" s="143"/>
      <c r="J13" s="116"/>
      <c r="K13" s="116"/>
      <c r="L13" s="117"/>
      <c r="M13" s="117"/>
      <c r="N13" s="117"/>
      <c r="O13" s="18"/>
      <c r="P13" s="18"/>
      <c r="Q13" s="18"/>
      <c r="R13" s="18"/>
      <c r="S13" s="18"/>
      <c r="T13" s="89"/>
      <c r="U13" s="3"/>
    </row>
    <row r="14" spans="1:21" ht="14.25" customHeight="1" x14ac:dyDescent="0.3">
      <c r="A14" s="118"/>
      <c r="B14" s="88"/>
      <c r="C14" s="4" t="str">
        <f>'1. Stamdata'!$D$25</f>
        <v>Rekvirent:</v>
      </c>
      <c r="D14" s="119"/>
      <c r="E14" s="88"/>
      <c r="F14" s="88"/>
      <c r="G14" s="88"/>
      <c r="H14" s="88"/>
      <c r="I14" s="88"/>
      <c r="J14" s="88"/>
      <c r="K14" s="4" t="s">
        <v>78</v>
      </c>
      <c r="L14" s="4"/>
      <c r="M14" s="4"/>
      <c r="N14" s="119"/>
      <c r="O14" s="119"/>
      <c r="P14" s="88"/>
      <c r="Q14" s="88"/>
      <c r="R14" s="88"/>
      <c r="S14" s="88"/>
      <c r="T14" s="96"/>
      <c r="U14" s="3"/>
    </row>
    <row r="15" spans="1:21" ht="17.25" customHeight="1" x14ac:dyDescent="0.3">
      <c r="A15" s="106" t="str">
        <f>'1. Stamdata'!$B$26</f>
        <v>Firma:</v>
      </c>
      <c r="B15" s="3"/>
      <c r="C15" s="306" t="str">
        <f>IF('1. Stamdata'!D26="","",'1. Stamdata'!D26)</f>
        <v/>
      </c>
      <c r="D15" s="306"/>
      <c r="E15" s="306"/>
      <c r="F15" s="306"/>
      <c r="G15" s="306"/>
      <c r="H15" s="306"/>
      <c r="I15" s="84"/>
      <c r="J15" s="84"/>
      <c r="K15" s="306" t="str">
        <f>IF('1. Stamdata'!M26="","",'1. Stamdata'!M26)</f>
        <v/>
      </c>
      <c r="L15" s="306"/>
      <c r="M15" s="306"/>
      <c r="N15" s="306"/>
      <c r="O15" s="306"/>
      <c r="P15" s="306"/>
      <c r="Q15" s="306"/>
      <c r="R15" s="306"/>
      <c r="S15" s="306"/>
      <c r="T15" s="150"/>
    </row>
    <row r="16" spans="1:21" ht="15" customHeight="1" x14ac:dyDescent="0.3">
      <c r="A16" s="106" t="str">
        <f>'1. Stamdata'!$B$27</f>
        <v>Adresse:</v>
      </c>
      <c r="B16" s="3"/>
      <c r="C16" s="305" t="str">
        <f>IF('1. Stamdata'!D27="","",'1. Stamdata'!D27)</f>
        <v/>
      </c>
      <c r="D16" s="305"/>
      <c r="E16" s="305"/>
      <c r="F16" s="305"/>
      <c r="G16" s="305"/>
      <c r="H16" s="305"/>
      <c r="I16" s="84"/>
      <c r="J16" s="84"/>
      <c r="K16" s="306" t="str">
        <f>IF('1. Stamdata'!M27="","",'1. Stamdata'!M27)</f>
        <v/>
      </c>
      <c r="L16" s="306"/>
      <c r="M16" s="306"/>
      <c r="N16" s="306"/>
      <c r="O16" s="306"/>
      <c r="P16" s="306"/>
      <c r="Q16" s="306"/>
      <c r="R16" s="306"/>
      <c r="S16" s="306"/>
      <c r="T16" s="150"/>
    </row>
    <row r="17" spans="1:20" ht="15" customHeight="1" x14ac:dyDescent="0.3">
      <c r="A17" s="106" t="str">
        <f>'1. Stamdata'!$B$28</f>
        <v>Postnr./By:</v>
      </c>
      <c r="B17" s="3"/>
      <c r="C17" s="305" t="str">
        <f>IF('1. Stamdata'!D28="","",'1. Stamdata'!D28)</f>
        <v/>
      </c>
      <c r="D17" s="305"/>
      <c r="E17" s="305"/>
      <c r="F17" s="305"/>
      <c r="G17" s="305"/>
      <c r="H17" s="305"/>
      <c r="I17" s="84"/>
      <c r="J17" s="84"/>
      <c r="K17" s="306" t="str">
        <f>IF('1. Stamdata'!M28="","",'1. Stamdata'!M28)</f>
        <v/>
      </c>
      <c r="L17" s="306"/>
      <c r="M17" s="306"/>
      <c r="N17" s="306"/>
      <c r="O17" s="306"/>
      <c r="P17" s="306"/>
      <c r="Q17" s="306"/>
      <c r="R17" s="306"/>
      <c r="S17" s="306"/>
      <c r="T17" s="150"/>
    </row>
    <row r="18" spans="1:20" ht="15" customHeight="1" x14ac:dyDescent="0.3">
      <c r="A18" s="106" t="str">
        <f>'1. Stamdata'!$B$29</f>
        <v>Kontaktperson:</v>
      </c>
      <c r="B18" s="3"/>
      <c r="C18" s="305" t="str">
        <f>IF('1. Stamdata'!D29="","",'1. Stamdata'!D29)</f>
        <v/>
      </c>
      <c r="D18" s="305"/>
      <c r="E18" s="305"/>
      <c r="F18" s="305"/>
      <c r="G18" s="305"/>
      <c r="H18" s="305"/>
      <c r="I18" s="84"/>
      <c r="J18" s="84"/>
      <c r="K18" s="306" t="str">
        <f>IF('1. Stamdata'!M29="","",'1. Stamdata'!M29)</f>
        <v/>
      </c>
      <c r="L18" s="306"/>
      <c r="M18" s="306"/>
      <c r="N18" s="306"/>
      <c r="O18" s="306"/>
      <c r="P18" s="306"/>
      <c r="Q18" s="306"/>
      <c r="R18" s="306"/>
      <c r="S18" s="306"/>
      <c r="T18" s="150"/>
    </row>
    <row r="19" spans="1:20" ht="15" customHeight="1" x14ac:dyDescent="0.3">
      <c r="A19" s="106" t="str">
        <f>'1. Stamdata'!$B$30</f>
        <v>Telefonnummer:</v>
      </c>
      <c r="B19" s="3"/>
      <c r="C19" s="305" t="str">
        <f>IF('1. Stamdata'!D30="","",'1. Stamdata'!D30)</f>
        <v/>
      </c>
      <c r="D19" s="305"/>
      <c r="E19" s="305"/>
      <c r="F19" s="305"/>
      <c r="G19" s="305"/>
      <c r="H19" s="305"/>
      <c r="I19" s="84"/>
      <c r="J19" s="84"/>
      <c r="K19" s="306" t="str">
        <f>IF('1. Stamdata'!M30="","",'1. Stamdata'!M30)</f>
        <v/>
      </c>
      <c r="L19" s="306"/>
      <c r="M19" s="306"/>
      <c r="N19" s="306"/>
      <c r="O19" s="306"/>
      <c r="P19" s="306"/>
      <c r="Q19" s="306"/>
      <c r="R19" s="306"/>
      <c r="S19" s="306"/>
      <c r="T19" s="150"/>
    </row>
    <row r="20" spans="1:20" ht="15" customHeight="1" x14ac:dyDescent="0.3">
      <c r="A20" s="106" t="str">
        <f>'1. Stamdata'!$B31</f>
        <v>E-mail | EAN:</v>
      </c>
      <c r="B20" s="3"/>
      <c r="C20" s="305" t="str">
        <f>IF('1. Stamdata'!D31="","",'1. Stamdata'!D31)</f>
        <v/>
      </c>
      <c r="D20" s="305"/>
      <c r="E20" s="305"/>
      <c r="F20" s="305"/>
      <c r="G20" s="305"/>
      <c r="H20" s="305"/>
      <c r="I20" s="84"/>
      <c r="J20" s="84"/>
      <c r="K20" s="306" t="str">
        <f>IF('1. Stamdata'!M31="","",'1. Stamdata'!M31)</f>
        <v/>
      </c>
      <c r="L20" s="306"/>
      <c r="M20" s="306"/>
      <c r="N20" s="306"/>
      <c r="O20" s="306"/>
      <c r="P20" s="306"/>
      <c r="Q20" s="306"/>
      <c r="R20" s="306"/>
      <c r="S20" s="306"/>
      <c r="T20" s="150"/>
    </row>
    <row r="21" spans="1:20" ht="15" customHeight="1" x14ac:dyDescent="0.3">
      <c r="A21" s="106" t="str">
        <f>'1. Stamdata'!$B32</f>
        <v>Personreference:</v>
      </c>
      <c r="B21" s="3"/>
      <c r="C21" s="120" t="str">
        <f>IF('1. Stamdata'!D32="","",'1. Stamdata'!D32)</f>
        <v/>
      </c>
      <c r="D21" s="120"/>
      <c r="E21" s="120"/>
      <c r="F21" s="377"/>
      <c r="G21" s="377"/>
      <c r="H21" s="377"/>
      <c r="I21" s="377"/>
      <c r="J21" s="377"/>
      <c r="K21" s="306" t="str">
        <f>IF('1. Stamdata'!M32="","",'1. Stamdata'!M32)</f>
        <v/>
      </c>
      <c r="L21" s="306"/>
      <c r="M21" s="306"/>
      <c r="N21" s="306"/>
      <c r="O21" s="306"/>
      <c r="P21" s="306"/>
      <c r="Q21" s="306"/>
      <c r="R21" s="306"/>
      <c r="S21" s="306"/>
      <c r="T21" s="150"/>
    </row>
    <row r="22" spans="1:20" ht="15.65" customHeight="1" x14ac:dyDescent="0.3">
      <c r="A22" s="106" t="str">
        <f>'1. Stamdata'!$B33</f>
        <v>Fakturareference:</v>
      </c>
      <c r="B22" s="3"/>
      <c r="C22" s="83"/>
      <c r="D22" s="83"/>
      <c r="E22" s="83"/>
      <c r="F22" s="378"/>
      <c r="G22" s="378"/>
      <c r="H22" s="378"/>
      <c r="I22" s="378"/>
      <c r="J22" s="377"/>
      <c r="K22" s="306" t="str">
        <f>IF('1. Stamdata'!M33="","",'1. Stamdata'!M33)</f>
        <v/>
      </c>
      <c r="L22" s="306"/>
      <c r="M22" s="306"/>
      <c r="N22" s="306"/>
      <c r="O22" s="306"/>
      <c r="P22" s="306"/>
      <c r="Q22" s="306"/>
      <c r="R22" s="306"/>
      <c r="S22" s="306"/>
      <c r="T22" s="150"/>
    </row>
    <row r="23" spans="1:20" ht="15.65" customHeight="1" x14ac:dyDescent="0.3">
      <c r="A23" s="106" t="str">
        <f>'1. Stamdata'!$B34</f>
        <v>Fakturering:</v>
      </c>
      <c r="B23" s="3"/>
      <c r="C23" s="83"/>
      <c r="D23" s="83"/>
      <c r="E23" s="83"/>
      <c r="F23" s="378"/>
      <c r="G23" s="378"/>
      <c r="H23" s="378"/>
      <c r="I23" s="378"/>
      <c r="J23" s="377"/>
      <c r="K23" s="306" t="str">
        <f>IF('1. Stamdata'!M34="","",'1. Stamdata'!M34)</f>
        <v>Månedlig samlefaktura (A)</v>
      </c>
      <c r="L23" s="306"/>
      <c r="M23" s="306"/>
      <c r="N23" s="306"/>
      <c r="O23" s="306"/>
      <c r="P23" s="306"/>
      <c r="Q23" s="306"/>
      <c r="R23" s="306"/>
      <c r="S23" s="306"/>
      <c r="T23" s="150"/>
    </row>
    <row r="24" spans="1:20" ht="8.25" customHeight="1" x14ac:dyDescent="0.25">
      <c r="A24" s="6"/>
      <c r="B24" s="18"/>
      <c r="C24" s="18"/>
      <c r="D24" s="18"/>
      <c r="E24" s="18"/>
      <c r="F24" s="18"/>
      <c r="G24" s="18"/>
      <c r="H24" s="18"/>
      <c r="I24" s="18"/>
      <c r="J24" s="133"/>
      <c r="K24" s="133"/>
      <c r="L24" s="133"/>
      <c r="M24" s="133"/>
      <c r="N24" s="133"/>
      <c r="O24" s="133"/>
      <c r="P24" s="133"/>
      <c r="Q24" s="133"/>
      <c r="R24" s="133"/>
      <c r="S24" s="18"/>
      <c r="T24" s="89"/>
    </row>
    <row r="25" spans="1:20" ht="12.65" customHeight="1" x14ac:dyDescent="0.3">
      <c r="A25" s="396" t="s">
        <v>2</v>
      </c>
      <c r="B25" s="397"/>
      <c r="C25" s="397"/>
      <c r="D25" s="397"/>
      <c r="E25" s="397"/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  <c r="T25" s="398"/>
    </row>
    <row r="26" spans="1:20" ht="13.5" customHeight="1" x14ac:dyDescent="0.25">
      <c r="A26" s="341"/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3"/>
    </row>
    <row r="27" spans="1:20" ht="6" customHeight="1" x14ac:dyDescent="0.25">
      <c r="A27" s="341"/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3"/>
    </row>
    <row r="28" spans="1:20" ht="12.65" customHeight="1" x14ac:dyDescent="0.25">
      <c r="A28" s="341"/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3"/>
    </row>
    <row r="29" spans="1:20" ht="12.65" customHeight="1" x14ac:dyDescent="0.25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3"/>
    </row>
    <row r="30" spans="1:20" ht="12.65" customHeight="1" x14ac:dyDescent="0.25">
      <c r="A30" s="296" t="s">
        <v>38</v>
      </c>
      <c r="B30" s="297"/>
      <c r="C30" s="297"/>
      <c r="D30" s="297"/>
      <c r="E30" s="297"/>
      <c r="F30" s="385"/>
      <c r="G30" s="121">
        <f>COUNTA(G45:G144)</f>
        <v>0</v>
      </c>
      <c r="H30" s="121">
        <f t="shared" ref="H30:O30" si="0">COUNTA(H45:H144)</f>
        <v>0</v>
      </c>
      <c r="I30" s="121">
        <f t="shared" si="0"/>
        <v>0</v>
      </c>
      <c r="J30" s="121">
        <f t="shared" si="0"/>
        <v>0</v>
      </c>
      <c r="K30" s="121">
        <f t="shared" si="0"/>
        <v>0</v>
      </c>
      <c r="L30" s="121">
        <f t="shared" si="0"/>
        <v>0</v>
      </c>
      <c r="M30" s="121">
        <f t="shared" si="0"/>
        <v>0</v>
      </c>
      <c r="N30" s="121">
        <f t="shared" si="0"/>
        <v>0</v>
      </c>
      <c r="O30" s="121">
        <f t="shared" si="0"/>
        <v>0</v>
      </c>
      <c r="P30" s="296" t="str">
        <f>IFERROR(IF(COUNTA(A45:C144)=0,"",_xlfn.IFS(COUNTA(A45:A144)&lt;&gt;COUNTA(B45:C144),"SKAL UDFYLDES",(COUNTA(B45:C144)&lt;&gt;COUNTA(P45:P144)),"SKAL UDFYLDES")),"")</f>
        <v/>
      </c>
      <c r="Q30" s="297"/>
      <c r="R30" s="297"/>
      <c r="S30" s="297"/>
      <c r="T30" s="298"/>
    </row>
    <row r="31" spans="1:20" ht="12.65" customHeight="1" x14ac:dyDescent="0.25">
      <c r="A31" s="269" t="s">
        <v>145</v>
      </c>
      <c r="B31" s="368"/>
      <c r="C31" s="270"/>
      <c r="D31" s="420" t="s">
        <v>127</v>
      </c>
      <c r="E31" s="278" t="s">
        <v>43</v>
      </c>
      <c r="F31" s="411"/>
      <c r="G31" s="381" t="s">
        <v>12</v>
      </c>
      <c r="H31" s="382"/>
      <c r="I31" s="382"/>
      <c r="J31" s="382"/>
      <c r="K31" s="382"/>
      <c r="L31" s="382"/>
      <c r="M31" s="381" t="s">
        <v>4</v>
      </c>
      <c r="N31" s="382"/>
      <c r="O31" s="383"/>
      <c r="P31" s="381" t="s">
        <v>156</v>
      </c>
      <c r="Q31" s="382"/>
      <c r="R31" s="382"/>
      <c r="S31" s="382"/>
      <c r="T31" s="386"/>
    </row>
    <row r="32" spans="1:20" ht="12.75" customHeight="1" x14ac:dyDescent="0.25">
      <c r="A32" s="271"/>
      <c r="B32" s="387"/>
      <c r="C32" s="272"/>
      <c r="D32" s="421"/>
      <c r="E32" s="280"/>
      <c r="F32" s="412"/>
      <c r="G32" s="393" t="s">
        <v>112</v>
      </c>
      <c r="H32" s="286" t="s">
        <v>113</v>
      </c>
      <c r="I32" s="286" t="s">
        <v>114</v>
      </c>
      <c r="J32" s="286" t="s">
        <v>115</v>
      </c>
      <c r="K32" s="286" t="s">
        <v>116</v>
      </c>
      <c r="L32" s="413" t="s">
        <v>117</v>
      </c>
      <c r="M32" s="388"/>
      <c r="N32" s="340"/>
      <c r="O32" s="417"/>
      <c r="P32" s="415" t="s">
        <v>130</v>
      </c>
      <c r="Q32" s="424" t="s">
        <v>129</v>
      </c>
      <c r="R32" s="273" t="s">
        <v>128</v>
      </c>
      <c r="S32" s="391" t="s">
        <v>161</v>
      </c>
      <c r="T32" s="284" t="s">
        <v>160</v>
      </c>
    </row>
    <row r="33" spans="1:39" ht="12.65" customHeight="1" x14ac:dyDescent="0.25">
      <c r="A33" s="271"/>
      <c r="B33" s="387"/>
      <c r="C33" s="272"/>
      <c r="D33" s="421"/>
      <c r="E33" s="280"/>
      <c r="F33" s="412"/>
      <c r="G33" s="394"/>
      <c r="H33" s="384"/>
      <c r="I33" s="384"/>
      <c r="J33" s="384"/>
      <c r="K33" s="384"/>
      <c r="L33" s="414"/>
      <c r="M33" s="389"/>
      <c r="N33" s="299"/>
      <c r="O33" s="418"/>
      <c r="P33" s="415"/>
      <c r="Q33" s="424"/>
      <c r="R33" s="274"/>
      <c r="S33" s="392"/>
      <c r="T33" s="285"/>
      <c r="X33" s="379" t="s">
        <v>170</v>
      </c>
      <c r="Y33" s="379" t="s">
        <v>173</v>
      </c>
      <c r="AH33" s="379" t="s">
        <v>168</v>
      </c>
      <c r="AI33" s="379" t="s">
        <v>169</v>
      </c>
      <c r="AJ33" s="379" t="s">
        <v>162</v>
      </c>
      <c r="AK33" s="379" t="s">
        <v>163</v>
      </c>
      <c r="AL33" s="379" t="s">
        <v>164</v>
      </c>
      <c r="AM33" s="379" t="s">
        <v>165</v>
      </c>
    </row>
    <row r="34" spans="1:39" ht="12.65" customHeight="1" x14ac:dyDescent="0.25">
      <c r="A34" s="271"/>
      <c r="B34" s="387"/>
      <c r="C34" s="272"/>
      <c r="D34" s="421"/>
      <c r="E34" s="280"/>
      <c r="F34" s="412"/>
      <c r="G34" s="394"/>
      <c r="H34" s="384"/>
      <c r="I34" s="384"/>
      <c r="J34" s="384"/>
      <c r="K34" s="384"/>
      <c r="L34" s="414"/>
      <c r="M34" s="389"/>
      <c r="N34" s="299"/>
      <c r="O34" s="418"/>
      <c r="P34" s="415"/>
      <c r="Q34" s="424"/>
      <c r="R34" s="274"/>
      <c r="S34" s="392"/>
      <c r="T34" s="285"/>
      <c r="X34" s="379"/>
      <c r="Y34" s="379"/>
      <c r="AH34" s="379"/>
      <c r="AI34" s="379"/>
      <c r="AJ34" s="379"/>
      <c r="AK34" s="379"/>
      <c r="AL34" s="379"/>
      <c r="AM34" s="379"/>
    </row>
    <row r="35" spans="1:39" ht="12.65" customHeight="1" x14ac:dyDescent="0.25">
      <c r="A35" s="271"/>
      <c r="B35" s="387"/>
      <c r="C35" s="272"/>
      <c r="D35" s="421"/>
      <c r="E35" s="280"/>
      <c r="F35" s="412"/>
      <c r="G35" s="394"/>
      <c r="H35" s="384"/>
      <c r="I35" s="384"/>
      <c r="J35" s="384"/>
      <c r="K35" s="384"/>
      <c r="L35" s="414"/>
      <c r="M35" s="389"/>
      <c r="N35" s="299"/>
      <c r="O35" s="418"/>
      <c r="P35" s="415"/>
      <c r="Q35" s="424"/>
      <c r="R35" s="274"/>
      <c r="S35" s="392"/>
      <c r="T35" s="285"/>
      <c r="X35" s="379"/>
      <c r="Y35" s="379"/>
      <c r="AH35" s="379"/>
      <c r="AI35" s="379"/>
      <c r="AJ35" s="379"/>
      <c r="AK35" s="379"/>
      <c r="AL35" s="379"/>
      <c r="AM35" s="379"/>
    </row>
    <row r="36" spans="1:39" ht="12.65" customHeight="1" x14ac:dyDescent="0.25">
      <c r="A36" s="271"/>
      <c r="B36" s="387"/>
      <c r="C36" s="272"/>
      <c r="D36" s="421"/>
      <c r="E36" s="280"/>
      <c r="F36" s="412"/>
      <c r="G36" s="394"/>
      <c r="H36" s="384"/>
      <c r="I36" s="384"/>
      <c r="J36" s="384"/>
      <c r="K36" s="384"/>
      <c r="L36" s="414"/>
      <c r="M36" s="389"/>
      <c r="N36" s="299"/>
      <c r="O36" s="418"/>
      <c r="P36" s="415"/>
      <c r="Q36" s="424"/>
      <c r="R36" s="274"/>
      <c r="S36" s="392"/>
      <c r="T36" s="285"/>
      <c r="X36" s="379"/>
      <c r="Y36" s="379"/>
      <c r="AH36" s="379"/>
      <c r="AI36" s="379"/>
      <c r="AJ36" s="379"/>
      <c r="AK36" s="379"/>
      <c r="AL36" s="379"/>
      <c r="AM36" s="379"/>
    </row>
    <row r="37" spans="1:39" ht="12.65" customHeight="1" x14ac:dyDescent="0.25">
      <c r="A37" s="271"/>
      <c r="B37" s="387"/>
      <c r="C37" s="272"/>
      <c r="D37" s="421"/>
      <c r="E37" s="280"/>
      <c r="F37" s="412"/>
      <c r="G37" s="394"/>
      <c r="H37" s="384"/>
      <c r="I37" s="384"/>
      <c r="J37" s="384"/>
      <c r="K37" s="384"/>
      <c r="L37" s="414"/>
      <c r="M37" s="389"/>
      <c r="N37" s="299"/>
      <c r="O37" s="418"/>
      <c r="P37" s="415"/>
      <c r="Q37" s="424"/>
      <c r="R37" s="274"/>
      <c r="S37" s="392"/>
      <c r="T37" s="285"/>
      <c r="X37" s="379"/>
      <c r="Y37" s="379"/>
      <c r="AH37" s="379"/>
      <c r="AI37" s="379"/>
      <c r="AJ37" s="379"/>
      <c r="AK37" s="379"/>
      <c r="AL37" s="379"/>
      <c r="AM37" s="379"/>
    </row>
    <row r="38" spans="1:39" ht="12.65" customHeight="1" x14ac:dyDescent="0.25">
      <c r="A38" s="271"/>
      <c r="B38" s="387"/>
      <c r="C38" s="272"/>
      <c r="D38" s="421"/>
      <c r="E38" s="280"/>
      <c r="F38" s="412"/>
      <c r="G38" s="394"/>
      <c r="H38" s="384"/>
      <c r="I38" s="384"/>
      <c r="J38" s="384"/>
      <c r="K38" s="384"/>
      <c r="L38" s="414"/>
      <c r="M38" s="389"/>
      <c r="N38" s="299"/>
      <c r="O38" s="418"/>
      <c r="P38" s="415"/>
      <c r="Q38" s="424"/>
      <c r="R38" s="274"/>
      <c r="S38" s="392"/>
      <c r="T38" s="285"/>
      <c r="X38" s="379"/>
      <c r="Y38" s="379"/>
      <c r="AH38" s="379"/>
      <c r="AI38" s="379"/>
      <c r="AJ38" s="379"/>
      <c r="AK38" s="379"/>
      <c r="AL38" s="379"/>
      <c r="AM38" s="379"/>
    </row>
    <row r="39" spans="1:39" ht="12.65" customHeight="1" x14ac:dyDescent="0.25">
      <c r="A39" s="271"/>
      <c r="B39" s="387"/>
      <c r="C39" s="272"/>
      <c r="D39" s="421"/>
      <c r="E39" s="280"/>
      <c r="F39" s="412"/>
      <c r="G39" s="394"/>
      <c r="H39" s="384"/>
      <c r="I39" s="384"/>
      <c r="J39" s="384"/>
      <c r="K39" s="384"/>
      <c r="L39" s="414"/>
      <c r="M39" s="389"/>
      <c r="N39" s="299"/>
      <c r="O39" s="418"/>
      <c r="P39" s="415"/>
      <c r="Q39" s="424"/>
      <c r="R39" s="274"/>
      <c r="S39" s="392"/>
      <c r="T39" s="285"/>
      <c r="X39" s="379"/>
      <c r="Y39" s="379"/>
      <c r="AH39" s="379"/>
      <c r="AI39" s="379"/>
      <c r="AJ39" s="379"/>
      <c r="AK39" s="379"/>
      <c r="AL39" s="379"/>
      <c r="AM39" s="379"/>
    </row>
    <row r="40" spans="1:39" ht="12.75" customHeight="1" x14ac:dyDescent="0.25">
      <c r="A40" s="271"/>
      <c r="B40" s="387"/>
      <c r="C40" s="272"/>
      <c r="D40" s="421"/>
      <c r="E40" s="280"/>
      <c r="F40" s="412"/>
      <c r="G40" s="394"/>
      <c r="H40" s="384"/>
      <c r="I40" s="384"/>
      <c r="J40" s="384"/>
      <c r="K40" s="384"/>
      <c r="L40" s="414"/>
      <c r="M40" s="389"/>
      <c r="N40" s="299"/>
      <c r="O40" s="418"/>
      <c r="P40" s="415"/>
      <c r="Q40" s="424"/>
      <c r="R40" s="274"/>
      <c r="S40" s="392"/>
      <c r="T40" s="285"/>
      <c r="X40" s="379" t="s">
        <v>171</v>
      </c>
      <c r="Y40" s="379" t="s">
        <v>172</v>
      </c>
      <c r="AH40" s="379"/>
      <c r="AI40" s="379"/>
      <c r="AJ40" s="379"/>
      <c r="AK40" s="379"/>
      <c r="AL40" s="379"/>
      <c r="AM40" s="379"/>
    </row>
    <row r="41" spans="1:39" ht="12.65" customHeight="1" x14ac:dyDescent="0.25">
      <c r="A41" s="271"/>
      <c r="B41" s="387"/>
      <c r="C41" s="272"/>
      <c r="D41" s="421"/>
      <c r="E41" s="280"/>
      <c r="F41" s="412"/>
      <c r="G41" s="394"/>
      <c r="H41" s="384"/>
      <c r="I41" s="384"/>
      <c r="J41" s="384"/>
      <c r="K41" s="384"/>
      <c r="L41" s="414"/>
      <c r="M41" s="389"/>
      <c r="N41" s="299"/>
      <c r="O41" s="418"/>
      <c r="P41" s="415"/>
      <c r="Q41" s="424"/>
      <c r="R41" s="274"/>
      <c r="S41" s="392"/>
      <c r="T41" s="285"/>
      <c r="X41" s="379"/>
      <c r="Y41" s="379"/>
      <c r="AH41" s="379"/>
      <c r="AI41" s="379"/>
      <c r="AJ41" s="379"/>
      <c r="AK41" s="379"/>
      <c r="AL41" s="379"/>
      <c r="AM41" s="379"/>
    </row>
    <row r="42" spans="1:39" ht="12.65" customHeight="1" x14ac:dyDescent="0.25">
      <c r="A42" s="271"/>
      <c r="B42" s="387"/>
      <c r="C42" s="272"/>
      <c r="D42" s="421"/>
      <c r="E42" s="280"/>
      <c r="F42" s="412"/>
      <c r="G42" s="394"/>
      <c r="H42" s="384"/>
      <c r="I42" s="384"/>
      <c r="J42" s="384"/>
      <c r="K42" s="384"/>
      <c r="L42" s="414"/>
      <c r="M42" s="389"/>
      <c r="N42" s="299"/>
      <c r="O42" s="418"/>
      <c r="P42" s="415"/>
      <c r="Q42" s="424"/>
      <c r="R42" s="274"/>
      <c r="S42" s="392"/>
      <c r="T42" s="285"/>
      <c r="X42" s="379"/>
      <c r="Y42" s="379"/>
      <c r="AH42" s="379"/>
      <c r="AI42" s="379"/>
      <c r="AJ42" s="379"/>
      <c r="AK42" s="379"/>
      <c r="AL42" s="379"/>
      <c r="AM42" s="379"/>
    </row>
    <row r="43" spans="1:39" ht="12.75" customHeight="1" x14ac:dyDescent="0.25">
      <c r="A43" s="271"/>
      <c r="B43" s="387"/>
      <c r="C43" s="272"/>
      <c r="D43" s="421"/>
      <c r="E43" s="280"/>
      <c r="F43" s="412"/>
      <c r="G43" s="394"/>
      <c r="H43" s="384"/>
      <c r="I43" s="384"/>
      <c r="J43" s="384"/>
      <c r="K43" s="384"/>
      <c r="L43" s="414"/>
      <c r="M43" s="389"/>
      <c r="N43" s="299"/>
      <c r="O43" s="418"/>
      <c r="P43" s="415"/>
      <c r="Q43" s="424"/>
      <c r="R43" s="274"/>
      <c r="S43" s="392"/>
      <c r="T43" s="285"/>
      <c r="X43" s="379"/>
      <c r="Y43" s="379"/>
      <c r="AH43" s="379"/>
      <c r="AI43" s="379"/>
      <c r="AJ43" s="379"/>
      <c r="AK43" s="379"/>
      <c r="AL43" s="379"/>
      <c r="AM43" s="379"/>
    </row>
    <row r="44" spans="1:39" ht="18" customHeight="1" x14ac:dyDescent="0.3">
      <c r="A44" s="151" t="s">
        <v>126</v>
      </c>
      <c r="B44" s="373" t="s">
        <v>125</v>
      </c>
      <c r="C44" s="304"/>
      <c r="D44" s="422"/>
      <c r="E44" s="276" t="s">
        <v>3</v>
      </c>
      <c r="F44" s="410"/>
      <c r="G44" s="394"/>
      <c r="H44" s="384"/>
      <c r="I44" s="384"/>
      <c r="J44" s="384"/>
      <c r="K44" s="384"/>
      <c r="L44" s="414"/>
      <c r="M44" s="390"/>
      <c r="N44" s="300"/>
      <c r="O44" s="419"/>
      <c r="P44" s="416"/>
      <c r="Q44" s="424"/>
      <c r="R44" s="275"/>
      <c r="S44" s="392"/>
      <c r="T44" s="286"/>
      <c r="V44" s="152"/>
      <c r="W44" s="153"/>
      <c r="X44" s="379"/>
      <c r="Y44" s="379"/>
      <c r="Z44" s="3">
        <f>SUM(Z45:AG144)</f>
        <v>0</v>
      </c>
      <c r="AA44" s="3"/>
      <c r="AH44" s="379"/>
      <c r="AI44" s="379"/>
      <c r="AJ44" s="379"/>
      <c r="AK44" s="379" t="s">
        <v>163</v>
      </c>
      <c r="AL44" s="379" t="s">
        <v>164</v>
      </c>
      <c r="AM44" s="379" t="s">
        <v>165</v>
      </c>
    </row>
    <row r="45" spans="1:39" ht="15" customHeight="1" x14ac:dyDescent="0.25">
      <c r="A45" s="60"/>
      <c r="B45" s="423"/>
      <c r="C45" s="402"/>
      <c r="D45" s="17"/>
      <c r="E45" s="400"/>
      <c r="F45" s="405"/>
      <c r="G45" s="11"/>
      <c r="H45" s="71"/>
      <c r="I45" s="71"/>
      <c r="J45" s="72"/>
      <c r="K45" s="71"/>
      <c r="L45" s="71"/>
      <c r="M45" s="54"/>
      <c r="N45" s="55"/>
      <c r="O45" s="56"/>
      <c r="P45" s="24"/>
      <c r="Q45" s="41"/>
      <c r="R45" s="42"/>
      <c r="S45" s="61"/>
      <c r="T45" s="62"/>
      <c r="U45" s="403"/>
      <c r="V45" s="404"/>
      <c r="W45" s="404"/>
      <c r="X45" s="154">
        <f>COUNTIF(P45, {"*/*"})</f>
        <v>0</v>
      </c>
      <c r="Y45" s="154">
        <f>COUNTIF(P45, {"*-*"})</f>
        <v>0</v>
      </c>
      <c r="Z45" s="3">
        <f>IF((S45&gt;2359),1,0)</f>
        <v>0</v>
      </c>
      <c r="AA45" s="1">
        <f>IF(IF(S45="",0,VALUE(RIGHT(S45,2)))&gt;=60,1,0)</f>
        <v>0</v>
      </c>
      <c r="AB45" s="3">
        <f>IF((T45&gt;2359),1,0)</f>
        <v>0</v>
      </c>
      <c r="AC45" s="1">
        <f>IF(IF(T45="",0,VALUE(RIGHT(T45,2)))&gt;=60,1,0)</f>
        <v>0</v>
      </c>
      <c r="AD45" s="1">
        <f>IF(S45="",0,IF(ISNUMBER(S45)=TRUE,0,1))</f>
        <v>0</v>
      </c>
      <c r="AE45" s="1">
        <f>COUNTIF($S45, {"*-*"})</f>
        <v>0</v>
      </c>
      <c r="AF45" s="1">
        <f>IF(T45="",0,IF(ISNUMBER(T45)=TRUE,0,1))</f>
        <v>0</v>
      </c>
      <c r="AG45" s="1">
        <f>COUNTIF($T45, {"*-*"})</f>
        <v>0</v>
      </c>
      <c r="AH45" s="123">
        <f>COUNTIF(D45, {"*-*"})-COUNTIF(D45, {"-*"})</f>
        <v>0</v>
      </c>
      <c r="AI45" s="83">
        <f>COUNTIF(D45, {"*_*"})</f>
        <v>0</v>
      </c>
      <c r="AJ45" s="155" t="str">
        <f>IF(S45="","",HOUR(S45))</f>
        <v/>
      </c>
      <c r="AK45" s="155" t="str">
        <f>IF(S45="","",MINUTE(S45))</f>
        <v/>
      </c>
      <c r="AL45" s="155" t="str">
        <f>IF(T45="","",HOUR(T45))</f>
        <v/>
      </c>
      <c r="AM45" s="155" t="str">
        <f>IF(T45="","",MINUTE(T45))</f>
        <v/>
      </c>
    </row>
    <row r="46" spans="1:39" ht="15" customHeight="1" x14ac:dyDescent="0.25">
      <c r="A46" s="60"/>
      <c r="B46" s="402"/>
      <c r="C46" s="402"/>
      <c r="D46" s="17"/>
      <c r="E46" s="400"/>
      <c r="F46" s="401"/>
      <c r="G46" s="11"/>
      <c r="H46" s="70"/>
      <c r="I46" s="70"/>
      <c r="J46" s="72"/>
      <c r="K46" s="71"/>
      <c r="L46" s="70"/>
      <c r="M46" s="54"/>
      <c r="N46" s="55"/>
      <c r="O46" s="56"/>
      <c r="P46" s="24"/>
      <c r="Q46" s="41"/>
      <c r="R46" s="42"/>
      <c r="S46" s="61"/>
      <c r="T46" s="62"/>
      <c r="U46" s="403"/>
      <c r="V46" s="404"/>
      <c r="W46" s="404"/>
      <c r="X46" s="154">
        <f>COUNTIF(P46, {"*/*"})</f>
        <v>0</v>
      </c>
      <c r="Y46" s="154">
        <f>COUNTIF(P46, {"*-*"})</f>
        <v>0</v>
      </c>
      <c r="Z46" s="3">
        <f t="shared" ref="Z46:Z109" si="1">IF((S46&gt;2359),1,0)</f>
        <v>0</v>
      </c>
      <c r="AA46" s="1">
        <f t="shared" ref="AA46:AA109" si="2">IF(IF(S46="",0,VALUE(RIGHT(S46,2)))&gt;=60,1,0)</f>
        <v>0</v>
      </c>
      <c r="AB46" s="3">
        <f t="shared" ref="AB46:AB109" si="3">IF((T46&gt;2359),1,0)</f>
        <v>0</v>
      </c>
      <c r="AC46" s="1">
        <f t="shared" ref="AC46:AC109" si="4">IF(IF(T46="",0,VALUE(RIGHT(T46,2)))&gt;=60,1,0)</f>
        <v>0</v>
      </c>
      <c r="AD46" s="1">
        <f t="shared" ref="AD46:AD109" si="5">IF(S46="",0,IF(ISNUMBER(S46)=TRUE,0,1))</f>
        <v>0</v>
      </c>
      <c r="AE46" s="1">
        <f>COUNTIF($S46, {"*-*"})</f>
        <v>0</v>
      </c>
      <c r="AF46" s="1">
        <f t="shared" ref="AF46:AF109" si="6">IF(T46="",0,IF(ISNUMBER(T46)=TRUE,0,1))</f>
        <v>0</v>
      </c>
      <c r="AG46" s="1">
        <f>COUNTIF($T46, {"*-*"})</f>
        <v>0</v>
      </c>
      <c r="AH46" s="123">
        <f>COUNTIF(D46, {"*-*"})-COUNTIF(D46, {"-*"})</f>
        <v>0</v>
      </c>
      <c r="AI46" s="83">
        <f>COUNTIF(D46, {"*_*"})</f>
        <v>0</v>
      </c>
      <c r="AJ46" s="155" t="str">
        <f t="shared" ref="AJ46:AJ109" si="7">IF(S46="","",HOUR(S46))</f>
        <v/>
      </c>
      <c r="AK46" s="155" t="str">
        <f t="shared" ref="AK46:AK109" si="8">IF(S46="","",MINUTE(S46))</f>
        <v/>
      </c>
      <c r="AL46" s="155" t="str">
        <f t="shared" ref="AL46:AL109" si="9">IF(T46="","",HOUR(T46))</f>
        <v/>
      </c>
      <c r="AM46" s="155" t="str">
        <f t="shared" ref="AM46:AM109" si="10">IF(T46="","",MINUTE(T46))</f>
        <v/>
      </c>
    </row>
    <row r="47" spans="1:39" ht="15" customHeight="1" x14ac:dyDescent="0.25">
      <c r="A47" s="60"/>
      <c r="B47" s="402"/>
      <c r="C47" s="402"/>
      <c r="D47" s="17"/>
      <c r="E47" s="400"/>
      <c r="F47" s="401"/>
      <c r="G47" s="11"/>
      <c r="H47" s="70"/>
      <c r="I47" s="70"/>
      <c r="J47" s="72"/>
      <c r="K47" s="71"/>
      <c r="L47" s="70"/>
      <c r="M47" s="54"/>
      <c r="N47" s="55"/>
      <c r="O47" s="56"/>
      <c r="P47" s="24"/>
      <c r="Q47" s="41"/>
      <c r="R47" s="42"/>
      <c r="S47" s="61"/>
      <c r="T47" s="62"/>
      <c r="U47" s="403"/>
      <c r="V47" s="404"/>
      <c r="W47" s="404"/>
      <c r="X47" s="154">
        <f>COUNTIF(P47, {"*/*"})</f>
        <v>0</v>
      </c>
      <c r="Y47" s="154">
        <f>COUNTIF(P47, {"*-*"})</f>
        <v>0</v>
      </c>
      <c r="Z47" s="3">
        <f t="shared" si="1"/>
        <v>0</v>
      </c>
      <c r="AA47" s="1">
        <f t="shared" si="2"/>
        <v>0</v>
      </c>
      <c r="AB47" s="3">
        <f t="shared" si="3"/>
        <v>0</v>
      </c>
      <c r="AC47" s="1">
        <f t="shared" si="4"/>
        <v>0</v>
      </c>
      <c r="AD47" s="1">
        <f t="shared" si="5"/>
        <v>0</v>
      </c>
      <c r="AE47" s="1">
        <f>COUNTIF($S47, {"*-*"})</f>
        <v>0</v>
      </c>
      <c r="AF47" s="1">
        <f t="shared" si="6"/>
        <v>0</v>
      </c>
      <c r="AG47" s="1">
        <f>COUNTIF($T47, {"*-*"})</f>
        <v>0</v>
      </c>
      <c r="AH47" s="123">
        <f>COUNTIF(D47, {"*-*"})-COUNTIF(D47, {"-*"})</f>
        <v>0</v>
      </c>
      <c r="AI47" s="83">
        <f>COUNTIF(D47, {"*_*"})</f>
        <v>0</v>
      </c>
      <c r="AJ47" s="155" t="str">
        <f t="shared" si="7"/>
        <v/>
      </c>
      <c r="AK47" s="155" t="str">
        <f t="shared" si="8"/>
        <v/>
      </c>
      <c r="AL47" s="155" t="str">
        <f t="shared" si="9"/>
        <v/>
      </c>
      <c r="AM47" s="155" t="str">
        <f t="shared" si="10"/>
        <v/>
      </c>
    </row>
    <row r="48" spans="1:39" ht="15" customHeight="1" x14ac:dyDescent="0.25">
      <c r="A48" s="60"/>
      <c r="B48" s="402"/>
      <c r="C48" s="402"/>
      <c r="D48" s="17"/>
      <c r="E48" s="400"/>
      <c r="F48" s="401"/>
      <c r="G48" s="11"/>
      <c r="H48" s="70"/>
      <c r="I48" s="70"/>
      <c r="J48" s="72"/>
      <c r="K48" s="71"/>
      <c r="L48" s="70"/>
      <c r="M48" s="54"/>
      <c r="N48" s="55"/>
      <c r="O48" s="56"/>
      <c r="P48" s="24"/>
      <c r="Q48" s="41"/>
      <c r="R48" s="42"/>
      <c r="S48" s="61"/>
      <c r="T48" s="62"/>
      <c r="U48" s="403"/>
      <c r="V48" s="404"/>
      <c r="W48" s="404"/>
      <c r="X48" s="154">
        <f>COUNTIF(P48, {"*/*"})</f>
        <v>0</v>
      </c>
      <c r="Y48" s="154">
        <f>COUNTIF(P48, {"*-*"})</f>
        <v>0</v>
      </c>
      <c r="Z48" s="3">
        <f t="shared" si="1"/>
        <v>0</v>
      </c>
      <c r="AA48" s="1">
        <f t="shared" si="2"/>
        <v>0</v>
      </c>
      <c r="AB48" s="3">
        <f t="shared" si="3"/>
        <v>0</v>
      </c>
      <c r="AC48" s="1">
        <f t="shared" si="4"/>
        <v>0</v>
      </c>
      <c r="AD48" s="1">
        <f t="shared" si="5"/>
        <v>0</v>
      </c>
      <c r="AE48" s="1">
        <f>COUNTIF($S48, {"*-*"})</f>
        <v>0</v>
      </c>
      <c r="AF48" s="1">
        <f t="shared" si="6"/>
        <v>0</v>
      </c>
      <c r="AG48" s="1">
        <f>COUNTIF($T48, {"*-*"})</f>
        <v>0</v>
      </c>
      <c r="AH48" s="123">
        <f>COUNTIF(D48, {"*-*"})-COUNTIF(D48, {"-*"})</f>
        <v>0</v>
      </c>
      <c r="AI48" s="83">
        <f>COUNTIF(D48, {"*_*"})</f>
        <v>0</v>
      </c>
      <c r="AJ48" s="155" t="str">
        <f t="shared" si="7"/>
        <v/>
      </c>
      <c r="AK48" s="155" t="str">
        <f t="shared" si="8"/>
        <v/>
      </c>
      <c r="AL48" s="155" t="str">
        <f t="shared" si="9"/>
        <v/>
      </c>
      <c r="AM48" s="155" t="str">
        <f t="shared" si="10"/>
        <v/>
      </c>
    </row>
    <row r="49" spans="1:39" ht="15" customHeight="1" x14ac:dyDescent="0.25">
      <c r="A49" s="60"/>
      <c r="B49" s="402"/>
      <c r="C49" s="402"/>
      <c r="D49" s="17"/>
      <c r="E49" s="400"/>
      <c r="F49" s="401"/>
      <c r="G49" s="11"/>
      <c r="H49" s="70"/>
      <c r="I49" s="70"/>
      <c r="J49" s="72"/>
      <c r="K49" s="71"/>
      <c r="L49" s="70"/>
      <c r="M49" s="54"/>
      <c r="N49" s="55"/>
      <c r="O49" s="56"/>
      <c r="P49" s="24"/>
      <c r="Q49" s="41"/>
      <c r="R49" s="42"/>
      <c r="S49" s="61"/>
      <c r="T49" s="62"/>
      <c r="U49" s="403"/>
      <c r="V49" s="404"/>
      <c r="W49" s="404"/>
      <c r="X49" s="154">
        <f>COUNTIF(P49, {"*/*"})</f>
        <v>0</v>
      </c>
      <c r="Y49" s="154">
        <f>COUNTIF(P49, {"*-*"})</f>
        <v>0</v>
      </c>
      <c r="Z49" s="3">
        <f t="shared" si="1"/>
        <v>0</v>
      </c>
      <c r="AA49" s="1">
        <f t="shared" si="2"/>
        <v>0</v>
      </c>
      <c r="AB49" s="3">
        <f t="shared" si="3"/>
        <v>0</v>
      </c>
      <c r="AC49" s="1">
        <f t="shared" si="4"/>
        <v>0</v>
      </c>
      <c r="AD49" s="1">
        <f t="shared" si="5"/>
        <v>0</v>
      </c>
      <c r="AE49" s="1">
        <f>COUNTIF($S49, {"*-*"})</f>
        <v>0</v>
      </c>
      <c r="AF49" s="1">
        <f t="shared" si="6"/>
        <v>0</v>
      </c>
      <c r="AG49" s="1">
        <f>COUNTIF($T49, {"*-*"})</f>
        <v>0</v>
      </c>
      <c r="AH49" s="123">
        <f>COUNTIF(D49, {"*-*"})-COUNTIF(D49, {"-*"})</f>
        <v>0</v>
      </c>
      <c r="AI49" s="83">
        <f>COUNTIF(D49, {"*_*"})</f>
        <v>0</v>
      </c>
      <c r="AJ49" s="155" t="str">
        <f t="shared" si="7"/>
        <v/>
      </c>
      <c r="AK49" s="155" t="str">
        <f t="shared" si="8"/>
        <v/>
      </c>
      <c r="AL49" s="155" t="str">
        <f t="shared" si="9"/>
        <v/>
      </c>
      <c r="AM49" s="155" t="str">
        <f t="shared" si="10"/>
        <v/>
      </c>
    </row>
    <row r="50" spans="1:39" ht="15" customHeight="1" x14ac:dyDescent="0.25">
      <c r="A50" s="60"/>
      <c r="B50" s="402"/>
      <c r="C50" s="402"/>
      <c r="D50" s="17"/>
      <c r="E50" s="400"/>
      <c r="F50" s="401"/>
      <c r="G50" s="11"/>
      <c r="H50" s="70"/>
      <c r="I50" s="70"/>
      <c r="J50" s="72"/>
      <c r="K50" s="71"/>
      <c r="L50" s="70"/>
      <c r="M50" s="54"/>
      <c r="N50" s="55"/>
      <c r="O50" s="56"/>
      <c r="P50" s="24"/>
      <c r="Q50" s="41"/>
      <c r="R50" s="42"/>
      <c r="S50" s="61"/>
      <c r="T50" s="62"/>
      <c r="U50" s="403"/>
      <c r="V50" s="404"/>
      <c r="W50" s="404"/>
      <c r="X50" s="154">
        <f>COUNTIF(P50, {"*/*"})</f>
        <v>0</v>
      </c>
      <c r="Y50" s="154">
        <f>COUNTIF(P50, {"*-*"})</f>
        <v>0</v>
      </c>
      <c r="Z50" s="3">
        <f t="shared" si="1"/>
        <v>0</v>
      </c>
      <c r="AA50" s="1">
        <f t="shared" si="2"/>
        <v>0</v>
      </c>
      <c r="AB50" s="3">
        <f t="shared" si="3"/>
        <v>0</v>
      </c>
      <c r="AC50" s="1">
        <f t="shared" si="4"/>
        <v>0</v>
      </c>
      <c r="AD50" s="1">
        <f t="shared" si="5"/>
        <v>0</v>
      </c>
      <c r="AE50" s="1">
        <f>COUNTIF($S50, {"*-*"})</f>
        <v>0</v>
      </c>
      <c r="AF50" s="1">
        <f t="shared" si="6"/>
        <v>0</v>
      </c>
      <c r="AG50" s="1">
        <f>COUNTIF($T50, {"*-*"})</f>
        <v>0</v>
      </c>
      <c r="AH50" s="123">
        <f>COUNTIF(D50, {"*-*"})-COUNTIF(D50, {"-*"})</f>
        <v>0</v>
      </c>
      <c r="AI50" s="83">
        <f>COUNTIF(D50, {"*_*"})</f>
        <v>0</v>
      </c>
      <c r="AJ50" s="155" t="str">
        <f t="shared" si="7"/>
        <v/>
      </c>
      <c r="AK50" s="155" t="str">
        <f t="shared" si="8"/>
        <v/>
      </c>
      <c r="AL50" s="155" t="str">
        <f t="shared" si="9"/>
        <v/>
      </c>
      <c r="AM50" s="155" t="str">
        <f t="shared" si="10"/>
        <v/>
      </c>
    </row>
    <row r="51" spans="1:39" ht="15" customHeight="1" x14ac:dyDescent="0.25">
      <c r="A51" s="60"/>
      <c r="B51" s="402"/>
      <c r="C51" s="402"/>
      <c r="D51" s="17"/>
      <c r="E51" s="400"/>
      <c r="F51" s="401"/>
      <c r="G51" s="11"/>
      <c r="H51" s="70"/>
      <c r="I51" s="70"/>
      <c r="J51" s="72"/>
      <c r="K51" s="71"/>
      <c r="L51" s="70"/>
      <c r="M51" s="54"/>
      <c r="N51" s="55"/>
      <c r="O51" s="56"/>
      <c r="P51" s="24"/>
      <c r="Q51" s="41"/>
      <c r="R51" s="42"/>
      <c r="S51" s="61"/>
      <c r="T51" s="62"/>
      <c r="U51" s="403"/>
      <c r="V51" s="404"/>
      <c r="W51" s="404"/>
      <c r="X51" s="154">
        <f>COUNTIF(P51, {"*/*"})</f>
        <v>0</v>
      </c>
      <c r="Y51" s="154">
        <f>COUNTIF(P51, {"*-*"})</f>
        <v>0</v>
      </c>
      <c r="Z51" s="3">
        <f t="shared" si="1"/>
        <v>0</v>
      </c>
      <c r="AA51" s="1">
        <f t="shared" si="2"/>
        <v>0</v>
      </c>
      <c r="AB51" s="3">
        <f t="shared" si="3"/>
        <v>0</v>
      </c>
      <c r="AC51" s="1">
        <f t="shared" si="4"/>
        <v>0</v>
      </c>
      <c r="AD51" s="1">
        <f t="shared" si="5"/>
        <v>0</v>
      </c>
      <c r="AE51" s="1">
        <f>COUNTIF($S51, {"*-*"})</f>
        <v>0</v>
      </c>
      <c r="AF51" s="1">
        <f t="shared" si="6"/>
        <v>0</v>
      </c>
      <c r="AG51" s="1">
        <f>COUNTIF($T51, {"*-*"})</f>
        <v>0</v>
      </c>
      <c r="AH51" s="123">
        <f>COUNTIF(D51, {"*-*"})-COUNTIF(D51, {"-*"})</f>
        <v>0</v>
      </c>
      <c r="AI51" s="83">
        <f>COUNTIF(D51, {"*_*"})</f>
        <v>0</v>
      </c>
      <c r="AJ51" s="155" t="str">
        <f t="shared" si="7"/>
        <v/>
      </c>
      <c r="AK51" s="155" t="str">
        <f t="shared" si="8"/>
        <v/>
      </c>
      <c r="AL51" s="155" t="str">
        <f t="shared" si="9"/>
        <v/>
      </c>
      <c r="AM51" s="155" t="str">
        <f t="shared" si="10"/>
        <v/>
      </c>
    </row>
    <row r="52" spans="1:39" ht="15" customHeight="1" x14ac:dyDescent="0.25">
      <c r="A52" s="60"/>
      <c r="B52" s="423"/>
      <c r="C52" s="402"/>
      <c r="D52" s="17"/>
      <c r="E52" s="400"/>
      <c r="F52" s="401"/>
      <c r="G52" s="11"/>
      <c r="H52" s="70"/>
      <c r="I52" s="70"/>
      <c r="J52" s="72"/>
      <c r="K52" s="71"/>
      <c r="L52" s="70"/>
      <c r="M52" s="54"/>
      <c r="N52" s="55"/>
      <c r="O52" s="56"/>
      <c r="P52" s="24"/>
      <c r="Q52" s="41"/>
      <c r="R52" s="42"/>
      <c r="S52" s="61"/>
      <c r="T52" s="62"/>
      <c r="U52" s="403"/>
      <c r="V52" s="404"/>
      <c r="W52" s="404"/>
      <c r="X52" s="154">
        <f>COUNTIF(P52, {"*/*"})</f>
        <v>0</v>
      </c>
      <c r="Y52" s="154">
        <f>COUNTIF(P52, {"*-*"})</f>
        <v>0</v>
      </c>
      <c r="Z52" s="3">
        <f t="shared" si="1"/>
        <v>0</v>
      </c>
      <c r="AA52" s="1">
        <f t="shared" si="2"/>
        <v>0</v>
      </c>
      <c r="AB52" s="3">
        <f t="shared" si="3"/>
        <v>0</v>
      </c>
      <c r="AC52" s="1">
        <f t="shared" si="4"/>
        <v>0</v>
      </c>
      <c r="AD52" s="1">
        <f t="shared" si="5"/>
        <v>0</v>
      </c>
      <c r="AE52" s="1">
        <f>COUNTIF($S52, {"*-*"})</f>
        <v>0</v>
      </c>
      <c r="AF52" s="1">
        <f t="shared" si="6"/>
        <v>0</v>
      </c>
      <c r="AG52" s="1">
        <f>COUNTIF($T52, {"*-*"})</f>
        <v>0</v>
      </c>
      <c r="AH52" s="123">
        <f>COUNTIF(D52, {"*-*"})-COUNTIF(D52, {"-*"})</f>
        <v>0</v>
      </c>
      <c r="AI52" s="83">
        <f>COUNTIF(D52, {"*_*"})</f>
        <v>0</v>
      </c>
      <c r="AJ52" s="155" t="str">
        <f t="shared" si="7"/>
        <v/>
      </c>
      <c r="AK52" s="155" t="str">
        <f t="shared" si="8"/>
        <v/>
      </c>
      <c r="AL52" s="155" t="str">
        <f t="shared" si="9"/>
        <v/>
      </c>
      <c r="AM52" s="155" t="str">
        <f t="shared" si="10"/>
        <v/>
      </c>
    </row>
    <row r="53" spans="1:39" ht="15" customHeight="1" x14ac:dyDescent="0.25">
      <c r="A53" s="60"/>
      <c r="B53" s="402"/>
      <c r="C53" s="402"/>
      <c r="D53" s="17"/>
      <c r="E53" s="400"/>
      <c r="F53" s="401"/>
      <c r="G53" s="11"/>
      <c r="H53" s="70"/>
      <c r="I53" s="70"/>
      <c r="J53" s="72"/>
      <c r="K53" s="71"/>
      <c r="L53" s="70"/>
      <c r="M53" s="54"/>
      <c r="N53" s="55"/>
      <c r="O53" s="56"/>
      <c r="P53" s="24"/>
      <c r="Q53" s="41"/>
      <c r="R53" s="42"/>
      <c r="S53" s="61"/>
      <c r="T53" s="62"/>
      <c r="U53" s="403"/>
      <c r="V53" s="404"/>
      <c r="W53" s="404"/>
      <c r="X53" s="154">
        <f>COUNTIF(P53, {"*/*"})</f>
        <v>0</v>
      </c>
      <c r="Y53" s="154">
        <f>COUNTIF(P53, {"*-*"})</f>
        <v>0</v>
      </c>
      <c r="Z53" s="3">
        <f t="shared" si="1"/>
        <v>0</v>
      </c>
      <c r="AA53" s="1">
        <f t="shared" si="2"/>
        <v>0</v>
      </c>
      <c r="AB53" s="3">
        <f t="shared" si="3"/>
        <v>0</v>
      </c>
      <c r="AC53" s="1">
        <f t="shared" si="4"/>
        <v>0</v>
      </c>
      <c r="AD53" s="1">
        <f t="shared" si="5"/>
        <v>0</v>
      </c>
      <c r="AE53" s="1">
        <f>COUNTIF($S53, {"*-*"})</f>
        <v>0</v>
      </c>
      <c r="AF53" s="1">
        <f t="shared" si="6"/>
        <v>0</v>
      </c>
      <c r="AG53" s="1">
        <f>COUNTIF($T53, {"*-*"})</f>
        <v>0</v>
      </c>
      <c r="AH53" s="123">
        <f>COUNTIF(D53, {"*-*"})-COUNTIF(D53, {"-*"})</f>
        <v>0</v>
      </c>
      <c r="AI53" s="83">
        <f>COUNTIF(D53, {"*_*"})</f>
        <v>0</v>
      </c>
      <c r="AJ53" s="155" t="str">
        <f t="shared" si="7"/>
        <v/>
      </c>
      <c r="AK53" s="155" t="str">
        <f t="shared" si="8"/>
        <v/>
      </c>
      <c r="AL53" s="155" t="str">
        <f t="shared" si="9"/>
        <v/>
      </c>
      <c r="AM53" s="155" t="str">
        <f t="shared" si="10"/>
        <v/>
      </c>
    </row>
    <row r="54" spans="1:39" ht="15" customHeight="1" x14ac:dyDescent="0.25">
      <c r="A54" s="60"/>
      <c r="B54" s="402"/>
      <c r="C54" s="402"/>
      <c r="D54" s="17"/>
      <c r="E54" s="400"/>
      <c r="F54" s="401"/>
      <c r="G54" s="11"/>
      <c r="H54" s="70"/>
      <c r="I54" s="70"/>
      <c r="J54" s="72"/>
      <c r="K54" s="71"/>
      <c r="L54" s="70"/>
      <c r="M54" s="54"/>
      <c r="N54" s="55"/>
      <c r="O54" s="56"/>
      <c r="P54" s="24"/>
      <c r="Q54" s="41"/>
      <c r="R54" s="42"/>
      <c r="S54" s="61"/>
      <c r="T54" s="62"/>
      <c r="U54" s="403"/>
      <c r="V54" s="404"/>
      <c r="W54" s="404"/>
      <c r="X54" s="154">
        <f>COUNTIF(P54, {"*/*"})</f>
        <v>0</v>
      </c>
      <c r="Y54" s="154">
        <f>COUNTIF(P54, {"*-*"})</f>
        <v>0</v>
      </c>
      <c r="Z54" s="3">
        <f t="shared" si="1"/>
        <v>0</v>
      </c>
      <c r="AA54" s="1">
        <f t="shared" si="2"/>
        <v>0</v>
      </c>
      <c r="AB54" s="3">
        <f t="shared" si="3"/>
        <v>0</v>
      </c>
      <c r="AC54" s="1">
        <f t="shared" si="4"/>
        <v>0</v>
      </c>
      <c r="AD54" s="1">
        <f t="shared" si="5"/>
        <v>0</v>
      </c>
      <c r="AE54" s="1">
        <f>COUNTIF($S54, {"*-*"})</f>
        <v>0</v>
      </c>
      <c r="AF54" s="1">
        <f t="shared" si="6"/>
        <v>0</v>
      </c>
      <c r="AG54" s="1">
        <f>COUNTIF($T54, {"*-*"})</f>
        <v>0</v>
      </c>
      <c r="AH54" s="123">
        <f>COUNTIF(D54, {"*-*"})-COUNTIF(D54, {"-*"})</f>
        <v>0</v>
      </c>
      <c r="AI54" s="83">
        <f>COUNTIF(D54, {"*_*"})</f>
        <v>0</v>
      </c>
      <c r="AJ54" s="155" t="str">
        <f t="shared" si="7"/>
        <v/>
      </c>
      <c r="AK54" s="155" t="str">
        <f t="shared" si="8"/>
        <v/>
      </c>
      <c r="AL54" s="155" t="str">
        <f t="shared" si="9"/>
        <v/>
      </c>
      <c r="AM54" s="155" t="str">
        <f t="shared" si="10"/>
        <v/>
      </c>
    </row>
    <row r="55" spans="1:39" ht="15" customHeight="1" x14ac:dyDescent="0.25">
      <c r="A55" s="60"/>
      <c r="B55" s="402"/>
      <c r="C55" s="402"/>
      <c r="D55" s="17"/>
      <c r="E55" s="400"/>
      <c r="F55" s="401"/>
      <c r="G55" s="11"/>
      <c r="H55" s="70"/>
      <c r="I55" s="70"/>
      <c r="J55" s="72"/>
      <c r="K55" s="71"/>
      <c r="L55" s="70"/>
      <c r="M55" s="54"/>
      <c r="N55" s="55"/>
      <c r="O55" s="56"/>
      <c r="P55" s="24"/>
      <c r="Q55" s="41"/>
      <c r="R55" s="42"/>
      <c r="S55" s="61"/>
      <c r="T55" s="62"/>
      <c r="U55" s="403"/>
      <c r="V55" s="404"/>
      <c r="W55" s="404"/>
      <c r="X55" s="154">
        <f>COUNTIF(P55, {"*/*"})</f>
        <v>0</v>
      </c>
      <c r="Y55" s="154">
        <f>COUNTIF(P55, {"*-*"})</f>
        <v>0</v>
      </c>
      <c r="Z55" s="3">
        <f t="shared" si="1"/>
        <v>0</v>
      </c>
      <c r="AA55" s="1">
        <f t="shared" si="2"/>
        <v>0</v>
      </c>
      <c r="AB55" s="3">
        <f t="shared" si="3"/>
        <v>0</v>
      </c>
      <c r="AC55" s="1">
        <f t="shared" si="4"/>
        <v>0</v>
      </c>
      <c r="AD55" s="1">
        <f t="shared" si="5"/>
        <v>0</v>
      </c>
      <c r="AE55" s="1">
        <f>COUNTIF($S55, {"*-*"})</f>
        <v>0</v>
      </c>
      <c r="AF55" s="1">
        <f t="shared" si="6"/>
        <v>0</v>
      </c>
      <c r="AG55" s="1">
        <f>COUNTIF($T55, {"*-*"})</f>
        <v>0</v>
      </c>
      <c r="AH55" s="123">
        <f>COUNTIF(D55, {"*-*"})-COUNTIF(D55, {"-*"})</f>
        <v>0</v>
      </c>
      <c r="AI55" s="83">
        <f>COUNTIF(D55, {"*_*"})</f>
        <v>0</v>
      </c>
      <c r="AJ55" s="155" t="str">
        <f t="shared" si="7"/>
        <v/>
      </c>
      <c r="AK55" s="155" t="str">
        <f t="shared" si="8"/>
        <v/>
      </c>
      <c r="AL55" s="155" t="str">
        <f t="shared" si="9"/>
        <v/>
      </c>
      <c r="AM55" s="155" t="str">
        <f t="shared" si="10"/>
        <v/>
      </c>
    </row>
    <row r="56" spans="1:39" ht="15" customHeight="1" x14ac:dyDescent="0.25">
      <c r="A56" s="60"/>
      <c r="B56" s="402"/>
      <c r="C56" s="402"/>
      <c r="D56" s="17"/>
      <c r="E56" s="400"/>
      <c r="F56" s="401"/>
      <c r="G56" s="11"/>
      <c r="H56" s="70"/>
      <c r="I56" s="70"/>
      <c r="J56" s="72"/>
      <c r="K56" s="71"/>
      <c r="L56" s="70"/>
      <c r="M56" s="54"/>
      <c r="N56" s="55"/>
      <c r="O56" s="56"/>
      <c r="P56" s="24"/>
      <c r="Q56" s="41"/>
      <c r="R56" s="42"/>
      <c r="S56" s="61"/>
      <c r="T56" s="62"/>
      <c r="U56" s="403"/>
      <c r="V56" s="404"/>
      <c r="W56" s="404"/>
      <c r="X56" s="154">
        <f>COUNTIF(P56, {"*/*"})</f>
        <v>0</v>
      </c>
      <c r="Y56" s="154">
        <f>COUNTIF(P56, {"*-*"})</f>
        <v>0</v>
      </c>
      <c r="Z56" s="3">
        <f t="shared" si="1"/>
        <v>0</v>
      </c>
      <c r="AA56" s="1">
        <f t="shared" si="2"/>
        <v>0</v>
      </c>
      <c r="AB56" s="3">
        <f t="shared" si="3"/>
        <v>0</v>
      </c>
      <c r="AC56" s="1">
        <f t="shared" si="4"/>
        <v>0</v>
      </c>
      <c r="AD56" s="1">
        <f t="shared" si="5"/>
        <v>0</v>
      </c>
      <c r="AE56" s="1">
        <f>COUNTIF($S56, {"*-*"})</f>
        <v>0</v>
      </c>
      <c r="AF56" s="1">
        <f t="shared" si="6"/>
        <v>0</v>
      </c>
      <c r="AG56" s="1">
        <f>COUNTIF($T56, {"*-*"})</f>
        <v>0</v>
      </c>
      <c r="AH56" s="123">
        <f>COUNTIF(D56, {"*-*"})-COUNTIF(D56, {"-*"})</f>
        <v>0</v>
      </c>
      <c r="AI56" s="83">
        <f>COUNTIF(D56, {"*_*"})</f>
        <v>0</v>
      </c>
      <c r="AJ56" s="155" t="str">
        <f t="shared" si="7"/>
        <v/>
      </c>
      <c r="AK56" s="155" t="str">
        <f t="shared" si="8"/>
        <v/>
      </c>
      <c r="AL56" s="155" t="str">
        <f t="shared" si="9"/>
        <v/>
      </c>
      <c r="AM56" s="155" t="str">
        <f t="shared" si="10"/>
        <v/>
      </c>
    </row>
    <row r="57" spans="1:39" ht="15.65" customHeight="1" x14ac:dyDescent="0.25">
      <c r="A57" s="60"/>
      <c r="B57" s="402"/>
      <c r="C57" s="402"/>
      <c r="D57" s="17"/>
      <c r="E57" s="400"/>
      <c r="F57" s="401"/>
      <c r="G57" s="11"/>
      <c r="H57" s="70"/>
      <c r="I57" s="70"/>
      <c r="J57" s="72"/>
      <c r="K57" s="71"/>
      <c r="L57" s="70"/>
      <c r="M57" s="54"/>
      <c r="N57" s="55"/>
      <c r="O57" s="56"/>
      <c r="P57" s="24"/>
      <c r="Q57" s="41"/>
      <c r="R57" s="42"/>
      <c r="S57" s="61"/>
      <c r="T57" s="62"/>
      <c r="U57" s="403"/>
      <c r="V57" s="404"/>
      <c r="W57" s="404"/>
      <c r="X57" s="154">
        <f>COUNTIF(P57, {"*/*"})</f>
        <v>0</v>
      </c>
      <c r="Y57" s="154">
        <f>COUNTIF(P57, {"*-*"})</f>
        <v>0</v>
      </c>
      <c r="Z57" s="3">
        <f t="shared" si="1"/>
        <v>0</v>
      </c>
      <c r="AA57" s="1">
        <f t="shared" si="2"/>
        <v>0</v>
      </c>
      <c r="AB57" s="3">
        <f t="shared" si="3"/>
        <v>0</v>
      </c>
      <c r="AC57" s="1">
        <f t="shared" si="4"/>
        <v>0</v>
      </c>
      <c r="AD57" s="1">
        <f t="shared" si="5"/>
        <v>0</v>
      </c>
      <c r="AE57" s="1">
        <f>COUNTIF($S57, {"*-*"})</f>
        <v>0</v>
      </c>
      <c r="AF57" s="1">
        <f t="shared" si="6"/>
        <v>0</v>
      </c>
      <c r="AG57" s="1">
        <f>COUNTIF($T57, {"*-*"})</f>
        <v>0</v>
      </c>
      <c r="AH57" s="123">
        <f>COUNTIF(D57, {"*-*"})-COUNTIF(D57, {"-*"})</f>
        <v>0</v>
      </c>
      <c r="AI57" s="83">
        <f>COUNTIF(D57, {"*_*"})</f>
        <v>0</v>
      </c>
      <c r="AJ57" s="155" t="str">
        <f t="shared" si="7"/>
        <v/>
      </c>
      <c r="AK57" s="155" t="str">
        <f t="shared" si="8"/>
        <v/>
      </c>
      <c r="AL57" s="155" t="str">
        <f t="shared" si="9"/>
        <v/>
      </c>
      <c r="AM57" s="155" t="str">
        <f t="shared" si="10"/>
        <v/>
      </c>
    </row>
    <row r="58" spans="1:39" ht="15.65" customHeight="1" x14ac:dyDescent="0.25">
      <c r="A58" s="60"/>
      <c r="B58" s="402"/>
      <c r="C58" s="402"/>
      <c r="D58" s="17"/>
      <c r="E58" s="400"/>
      <c r="F58" s="401"/>
      <c r="G58" s="11"/>
      <c r="H58" s="70"/>
      <c r="I58" s="70"/>
      <c r="J58" s="72"/>
      <c r="K58" s="71"/>
      <c r="L58" s="70"/>
      <c r="M58" s="54"/>
      <c r="N58" s="55"/>
      <c r="O58" s="56"/>
      <c r="P58" s="24"/>
      <c r="Q58" s="41"/>
      <c r="R58" s="42"/>
      <c r="S58" s="61"/>
      <c r="T58" s="62"/>
      <c r="U58" s="403"/>
      <c r="V58" s="404"/>
      <c r="W58" s="404"/>
      <c r="X58" s="154">
        <f>COUNTIF(P58, {"*/*"})</f>
        <v>0</v>
      </c>
      <c r="Y58" s="154">
        <f>COUNTIF(P58, {"*-*"})</f>
        <v>0</v>
      </c>
      <c r="Z58" s="3">
        <f t="shared" si="1"/>
        <v>0</v>
      </c>
      <c r="AA58" s="1">
        <f t="shared" si="2"/>
        <v>0</v>
      </c>
      <c r="AB58" s="3">
        <f t="shared" si="3"/>
        <v>0</v>
      </c>
      <c r="AC58" s="1">
        <f t="shared" si="4"/>
        <v>0</v>
      </c>
      <c r="AD58" s="1">
        <f t="shared" si="5"/>
        <v>0</v>
      </c>
      <c r="AE58" s="1">
        <f>COUNTIF($S58, {"*-*"})</f>
        <v>0</v>
      </c>
      <c r="AF58" s="1">
        <f t="shared" si="6"/>
        <v>0</v>
      </c>
      <c r="AG58" s="1">
        <f>COUNTIF($T58, {"*-*"})</f>
        <v>0</v>
      </c>
      <c r="AH58" s="123">
        <f>COUNTIF(D58, {"*-*"})-COUNTIF(D58, {"-*"})</f>
        <v>0</v>
      </c>
      <c r="AI58" s="83">
        <f>COUNTIF(D58, {"*_*"})</f>
        <v>0</v>
      </c>
      <c r="AJ58" s="155" t="str">
        <f t="shared" si="7"/>
        <v/>
      </c>
      <c r="AK58" s="155" t="str">
        <f t="shared" si="8"/>
        <v/>
      </c>
      <c r="AL58" s="155" t="str">
        <f t="shared" si="9"/>
        <v/>
      </c>
      <c r="AM58" s="155" t="str">
        <f t="shared" si="10"/>
        <v/>
      </c>
    </row>
    <row r="59" spans="1:39" ht="15.65" customHeight="1" x14ac:dyDescent="0.25">
      <c r="A59" s="60"/>
      <c r="B59" s="402"/>
      <c r="C59" s="402"/>
      <c r="D59" s="17"/>
      <c r="E59" s="400"/>
      <c r="F59" s="401"/>
      <c r="G59" s="11"/>
      <c r="H59" s="70"/>
      <c r="I59" s="70"/>
      <c r="J59" s="72"/>
      <c r="K59" s="71"/>
      <c r="L59" s="70"/>
      <c r="M59" s="54"/>
      <c r="N59" s="55"/>
      <c r="O59" s="56"/>
      <c r="P59" s="24"/>
      <c r="Q59" s="41"/>
      <c r="R59" s="42"/>
      <c r="S59" s="61"/>
      <c r="T59" s="62"/>
      <c r="U59" s="403"/>
      <c r="V59" s="404"/>
      <c r="W59" s="404"/>
      <c r="X59" s="154">
        <f>COUNTIF(P59, {"*/*"})</f>
        <v>0</v>
      </c>
      <c r="Y59" s="154">
        <f>COUNTIF(P59, {"*-*"})</f>
        <v>0</v>
      </c>
      <c r="Z59" s="3">
        <f t="shared" si="1"/>
        <v>0</v>
      </c>
      <c r="AA59" s="1">
        <f t="shared" si="2"/>
        <v>0</v>
      </c>
      <c r="AB59" s="3">
        <f t="shared" si="3"/>
        <v>0</v>
      </c>
      <c r="AC59" s="1">
        <f t="shared" si="4"/>
        <v>0</v>
      </c>
      <c r="AD59" s="1">
        <f t="shared" si="5"/>
        <v>0</v>
      </c>
      <c r="AE59" s="1">
        <f>COUNTIF($S59, {"*-*"})</f>
        <v>0</v>
      </c>
      <c r="AF59" s="1">
        <f t="shared" si="6"/>
        <v>0</v>
      </c>
      <c r="AG59" s="1">
        <f>COUNTIF($T59, {"*-*"})</f>
        <v>0</v>
      </c>
      <c r="AH59" s="123">
        <f>COUNTIF(D59, {"*-*"})-COUNTIF(D59, {"-*"})</f>
        <v>0</v>
      </c>
      <c r="AI59" s="83">
        <f>COUNTIF(D59, {"*_*"})</f>
        <v>0</v>
      </c>
      <c r="AJ59" s="155" t="str">
        <f t="shared" si="7"/>
        <v/>
      </c>
      <c r="AK59" s="155" t="str">
        <f t="shared" si="8"/>
        <v/>
      </c>
      <c r="AL59" s="155" t="str">
        <f t="shared" si="9"/>
        <v/>
      </c>
      <c r="AM59" s="155" t="str">
        <f t="shared" si="10"/>
        <v/>
      </c>
    </row>
    <row r="60" spans="1:39" ht="15.65" customHeight="1" x14ac:dyDescent="0.25">
      <c r="A60" s="60"/>
      <c r="B60" s="402"/>
      <c r="C60" s="402"/>
      <c r="D60" s="17"/>
      <c r="E60" s="400"/>
      <c r="F60" s="401"/>
      <c r="G60" s="11"/>
      <c r="H60" s="70"/>
      <c r="I60" s="70"/>
      <c r="J60" s="72"/>
      <c r="K60" s="71"/>
      <c r="L60" s="70"/>
      <c r="M60" s="54"/>
      <c r="N60" s="55"/>
      <c r="O60" s="56"/>
      <c r="P60" s="24"/>
      <c r="Q60" s="41"/>
      <c r="R60" s="42"/>
      <c r="S60" s="61"/>
      <c r="T60" s="62"/>
      <c r="U60" s="403"/>
      <c r="V60" s="404"/>
      <c r="W60" s="404"/>
      <c r="X60" s="154">
        <f>COUNTIF(P60, {"*/*"})</f>
        <v>0</v>
      </c>
      <c r="Y60" s="154">
        <f>COUNTIF(P60, {"*-*"})</f>
        <v>0</v>
      </c>
      <c r="Z60" s="3">
        <f t="shared" si="1"/>
        <v>0</v>
      </c>
      <c r="AA60" s="1">
        <f t="shared" si="2"/>
        <v>0</v>
      </c>
      <c r="AB60" s="3">
        <f t="shared" si="3"/>
        <v>0</v>
      </c>
      <c r="AC60" s="1">
        <f t="shared" si="4"/>
        <v>0</v>
      </c>
      <c r="AD60" s="1">
        <f t="shared" si="5"/>
        <v>0</v>
      </c>
      <c r="AE60" s="1">
        <f>COUNTIF($S60, {"*-*"})</f>
        <v>0</v>
      </c>
      <c r="AF60" s="1">
        <f t="shared" si="6"/>
        <v>0</v>
      </c>
      <c r="AG60" s="1">
        <f>COUNTIF($T60, {"*-*"})</f>
        <v>0</v>
      </c>
      <c r="AH60" s="123">
        <f>COUNTIF(D60, {"*-*"})-COUNTIF(D60, {"-*"})</f>
        <v>0</v>
      </c>
      <c r="AI60" s="83">
        <f>COUNTIF(D60, {"*_*"})</f>
        <v>0</v>
      </c>
      <c r="AJ60" s="155" t="str">
        <f t="shared" si="7"/>
        <v/>
      </c>
      <c r="AK60" s="155" t="str">
        <f t="shared" si="8"/>
        <v/>
      </c>
      <c r="AL60" s="155" t="str">
        <f t="shared" si="9"/>
        <v/>
      </c>
      <c r="AM60" s="155" t="str">
        <f t="shared" si="10"/>
        <v/>
      </c>
    </row>
    <row r="61" spans="1:39" ht="15.65" customHeight="1" x14ac:dyDescent="0.25">
      <c r="A61" s="60"/>
      <c r="B61" s="402"/>
      <c r="C61" s="402"/>
      <c r="D61" s="17"/>
      <c r="E61" s="400"/>
      <c r="F61" s="401"/>
      <c r="G61" s="11"/>
      <c r="H61" s="70"/>
      <c r="I61" s="70"/>
      <c r="J61" s="72"/>
      <c r="K61" s="71"/>
      <c r="L61" s="70"/>
      <c r="M61" s="54"/>
      <c r="N61" s="55"/>
      <c r="O61" s="56"/>
      <c r="P61" s="24"/>
      <c r="Q61" s="41"/>
      <c r="R61" s="42"/>
      <c r="S61" s="61"/>
      <c r="T61" s="62"/>
      <c r="U61" s="403"/>
      <c r="V61" s="404"/>
      <c r="W61" s="404"/>
      <c r="X61" s="154">
        <f>COUNTIF(P61, {"*/*"})</f>
        <v>0</v>
      </c>
      <c r="Y61" s="154">
        <f>COUNTIF(P61, {"*-*"})</f>
        <v>0</v>
      </c>
      <c r="Z61" s="3">
        <f t="shared" si="1"/>
        <v>0</v>
      </c>
      <c r="AA61" s="1">
        <f t="shared" si="2"/>
        <v>0</v>
      </c>
      <c r="AB61" s="3">
        <f t="shared" si="3"/>
        <v>0</v>
      </c>
      <c r="AC61" s="1">
        <f t="shared" si="4"/>
        <v>0</v>
      </c>
      <c r="AD61" s="1">
        <f t="shared" si="5"/>
        <v>0</v>
      </c>
      <c r="AE61" s="1">
        <f>COUNTIF($S61, {"*-*"})</f>
        <v>0</v>
      </c>
      <c r="AF61" s="1">
        <f t="shared" si="6"/>
        <v>0</v>
      </c>
      <c r="AG61" s="1">
        <f>COUNTIF($T61, {"*-*"})</f>
        <v>0</v>
      </c>
      <c r="AH61" s="123">
        <f>COUNTIF(D61, {"*-*"})-COUNTIF(D61, {"-*"})</f>
        <v>0</v>
      </c>
      <c r="AI61" s="83">
        <f>COUNTIF(D61, {"*_*"})</f>
        <v>0</v>
      </c>
      <c r="AJ61" s="155" t="str">
        <f t="shared" si="7"/>
        <v/>
      </c>
      <c r="AK61" s="155" t="str">
        <f t="shared" si="8"/>
        <v/>
      </c>
      <c r="AL61" s="155" t="str">
        <f t="shared" si="9"/>
        <v/>
      </c>
      <c r="AM61" s="155" t="str">
        <f t="shared" si="10"/>
        <v/>
      </c>
    </row>
    <row r="62" spans="1:39" ht="15.65" customHeight="1" x14ac:dyDescent="0.25">
      <c r="A62" s="60"/>
      <c r="B62" s="402"/>
      <c r="C62" s="402"/>
      <c r="D62" s="17"/>
      <c r="E62" s="400"/>
      <c r="F62" s="401"/>
      <c r="G62" s="11"/>
      <c r="H62" s="70"/>
      <c r="I62" s="70"/>
      <c r="J62" s="72"/>
      <c r="K62" s="71"/>
      <c r="L62" s="70"/>
      <c r="M62" s="54"/>
      <c r="N62" s="55"/>
      <c r="O62" s="56"/>
      <c r="P62" s="24"/>
      <c r="Q62" s="41"/>
      <c r="R62" s="42"/>
      <c r="S62" s="61"/>
      <c r="T62" s="62"/>
      <c r="U62" s="403"/>
      <c r="V62" s="404"/>
      <c r="W62" s="404"/>
      <c r="X62" s="154">
        <f>COUNTIF(P62, {"*/*"})</f>
        <v>0</v>
      </c>
      <c r="Y62" s="154">
        <f>COUNTIF(P62, {"*-*"})</f>
        <v>0</v>
      </c>
      <c r="Z62" s="3">
        <f t="shared" si="1"/>
        <v>0</v>
      </c>
      <c r="AA62" s="1">
        <f t="shared" si="2"/>
        <v>0</v>
      </c>
      <c r="AB62" s="3">
        <f t="shared" si="3"/>
        <v>0</v>
      </c>
      <c r="AC62" s="1">
        <f t="shared" si="4"/>
        <v>0</v>
      </c>
      <c r="AD62" s="1">
        <f t="shared" si="5"/>
        <v>0</v>
      </c>
      <c r="AE62" s="1">
        <f>COUNTIF($S62, {"*-*"})</f>
        <v>0</v>
      </c>
      <c r="AF62" s="1">
        <f t="shared" si="6"/>
        <v>0</v>
      </c>
      <c r="AG62" s="1">
        <f>COUNTIF($T62, {"*-*"})</f>
        <v>0</v>
      </c>
      <c r="AH62" s="123">
        <f>COUNTIF(D62, {"*-*"})-COUNTIF(D62, {"-*"})</f>
        <v>0</v>
      </c>
      <c r="AI62" s="83">
        <f>COUNTIF(D62, {"*_*"})</f>
        <v>0</v>
      </c>
      <c r="AJ62" s="155" t="str">
        <f t="shared" si="7"/>
        <v/>
      </c>
      <c r="AK62" s="155" t="str">
        <f t="shared" si="8"/>
        <v/>
      </c>
      <c r="AL62" s="155" t="str">
        <f t="shared" si="9"/>
        <v/>
      </c>
      <c r="AM62" s="155" t="str">
        <f t="shared" si="10"/>
        <v/>
      </c>
    </row>
    <row r="63" spans="1:39" ht="15.65" customHeight="1" x14ac:dyDescent="0.25">
      <c r="A63" s="60"/>
      <c r="B63" s="402"/>
      <c r="C63" s="402"/>
      <c r="D63" s="17"/>
      <c r="E63" s="400"/>
      <c r="F63" s="401"/>
      <c r="G63" s="11"/>
      <c r="H63" s="70"/>
      <c r="I63" s="70"/>
      <c r="J63" s="72"/>
      <c r="K63" s="71"/>
      <c r="L63" s="70"/>
      <c r="M63" s="54"/>
      <c r="N63" s="55"/>
      <c r="O63" s="56"/>
      <c r="P63" s="24"/>
      <c r="Q63" s="41"/>
      <c r="R63" s="42"/>
      <c r="S63" s="61"/>
      <c r="T63" s="62"/>
      <c r="U63" s="403"/>
      <c r="V63" s="404"/>
      <c r="W63" s="404"/>
      <c r="X63" s="154">
        <f>COUNTIF(P63, {"*/*"})</f>
        <v>0</v>
      </c>
      <c r="Y63" s="154">
        <f>COUNTIF(P63, {"*-*"})</f>
        <v>0</v>
      </c>
      <c r="Z63" s="3">
        <f t="shared" si="1"/>
        <v>0</v>
      </c>
      <c r="AA63" s="1">
        <f t="shared" si="2"/>
        <v>0</v>
      </c>
      <c r="AB63" s="3">
        <f t="shared" si="3"/>
        <v>0</v>
      </c>
      <c r="AC63" s="1">
        <f t="shared" si="4"/>
        <v>0</v>
      </c>
      <c r="AD63" s="1">
        <f t="shared" si="5"/>
        <v>0</v>
      </c>
      <c r="AE63" s="1">
        <f>COUNTIF($S63, {"*-*"})</f>
        <v>0</v>
      </c>
      <c r="AF63" s="1">
        <f t="shared" si="6"/>
        <v>0</v>
      </c>
      <c r="AG63" s="1">
        <f>COUNTIF($T63, {"*-*"})</f>
        <v>0</v>
      </c>
      <c r="AH63" s="123">
        <f>COUNTIF(D63, {"*-*"})-COUNTIF(D63, {"-*"})</f>
        <v>0</v>
      </c>
      <c r="AI63" s="83">
        <f>COUNTIF(D63, {"*_*"})</f>
        <v>0</v>
      </c>
      <c r="AJ63" s="155" t="str">
        <f t="shared" si="7"/>
        <v/>
      </c>
      <c r="AK63" s="155" t="str">
        <f t="shared" si="8"/>
        <v/>
      </c>
      <c r="AL63" s="155" t="str">
        <f t="shared" si="9"/>
        <v/>
      </c>
      <c r="AM63" s="155" t="str">
        <f t="shared" si="10"/>
        <v/>
      </c>
    </row>
    <row r="64" spans="1:39" ht="15.65" customHeight="1" x14ac:dyDescent="0.25">
      <c r="A64" s="60"/>
      <c r="B64" s="402"/>
      <c r="C64" s="402"/>
      <c r="D64" s="17"/>
      <c r="E64" s="400"/>
      <c r="F64" s="401"/>
      <c r="G64" s="11"/>
      <c r="H64" s="70"/>
      <c r="I64" s="70"/>
      <c r="J64" s="72"/>
      <c r="K64" s="71"/>
      <c r="L64" s="70"/>
      <c r="M64" s="54"/>
      <c r="N64" s="55"/>
      <c r="O64" s="56"/>
      <c r="P64" s="24"/>
      <c r="Q64" s="41"/>
      <c r="R64" s="42"/>
      <c r="S64" s="61"/>
      <c r="T64" s="62"/>
      <c r="U64" s="403"/>
      <c r="V64" s="404"/>
      <c r="W64" s="404"/>
      <c r="X64" s="154">
        <f>COUNTIF(P64, {"*/*"})</f>
        <v>0</v>
      </c>
      <c r="Y64" s="154">
        <f>COUNTIF(P64, {"*-*"})</f>
        <v>0</v>
      </c>
      <c r="Z64" s="3">
        <f t="shared" si="1"/>
        <v>0</v>
      </c>
      <c r="AA64" s="1">
        <f t="shared" si="2"/>
        <v>0</v>
      </c>
      <c r="AB64" s="3">
        <f t="shared" si="3"/>
        <v>0</v>
      </c>
      <c r="AC64" s="1">
        <f t="shared" si="4"/>
        <v>0</v>
      </c>
      <c r="AD64" s="1">
        <f t="shared" si="5"/>
        <v>0</v>
      </c>
      <c r="AE64" s="1">
        <f>COUNTIF($S64, {"*-*"})</f>
        <v>0</v>
      </c>
      <c r="AF64" s="1">
        <f t="shared" si="6"/>
        <v>0</v>
      </c>
      <c r="AG64" s="1">
        <f>COUNTIF($T64, {"*-*"})</f>
        <v>0</v>
      </c>
      <c r="AH64" s="123">
        <f>COUNTIF(D64, {"*-*"})-COUNTIF(D64, {"-*"})</f>
        <v>0</v>
      </c>
      <c r="AI64" s="83">
        <f>COUNTIF(D64, {"*_*"})</f>
        <v>0</v>
      </c>
      <c r="AJ64" s="155" t="str">
        <f t="shared" si="7"/>
        <v/>
      </c>
      <c r="AK64" s="155" t="str">
        <f t="shared" si="8"/>
        <v/>
      </c>
      <c r="AL64" s="155" t="str">
        <f t="shared" si="9"/>
        <v/>
      </c>
      <c r="AM64" s="155" t="str">
        <f t="shared" si="10"/>
        <v/>
      </c>
    </row>
    <row r="65" spans="1:39" ht="15.65" customHeight="1" x14ac:dyDescent="0.25">
      <c r="A65" s="60"/>
      <c r="B65" s="402"/>
      <c r="C65" s="402"/>
      <c r="D65" s="17"/>
      <c r="E65" s="400"/>
      <c r="F65" s="401"/>
      <c r="G65" s="11"/>
      <c r="H65" s="70"/>
      <c r="I65" s="70"/>
      <c r="J65" s="72"/>
      <c r="K65" s="71"/>
      <c r="L65" s="70"/>
      <c r="M65" s="54"/>
      <c r="N65" s="55"/>
      <c r="O65" s="56"/>
      <c r="P65" s="24"/>
      <c r="Q65" s="41"/>
      <c r="R65" s="42"/>
      <c r="S65" s="61"/>
      <c r="T65" s="62"/>
      <c r="U65" s="403"/>
      <c r="V65" s="404"/>
      <c r="W65" s="404"/>
      <c r="X65" s="154">
        <f>COUNTIF(P65, {"*/*"})</f>
        <v>0</v>
      </c>
      <c r="Y65" s="154">
        <f>COUNTIF(P65, {"*-*"})</f>
        <v>0</v>
      </c>
      <c r="Z65" s="3">
        <f t="shared" si="1"/>
        <v>0</v>
      </c>
      <c r="AA65" s="1">
        <f t="shared" si="2"/>
        <v>0</v>
      </c>
      <c r="AB65" s="3">
        <f t="shared" si="3"/>
        <v>0</v>
      </c>
      <c r="AC65" s="1">
        <f t="shared" si="4"/>
        <v>0</v>
      </c>
      <c r="AD65" s="1">
        <f t="shared" si="5"/>
        <v>0</v>
      </c>
      <c r="AE65" s="1">
        <f>COUNTIF($S65, {"*-*"})</f>
        <v>0</v>
      </c>
      <c r="AF65" s="1">
        <f t="shared" si="6"/>
        <v>0</v>
      </c>
      <c r="AG65" s="1">
        <f>COUNTIF($T65, {"*-*"})</f>
        <v>0</v>
      </c>
      <c r="AH65" s="123">
        <f>COUNTIF(D65, {"*-*"})-COUNTIF(D65, {"-*"})</f>
        <v>0</v>
      </c>
      <c r="AI65" s="83">
        <f>COUNTIF(D65, {"*_*"})</f>
        <v>0</v>
      </c>
      <c r="AJ65" s="155" t="str">
        <f t="shared" si="7"/>
        <v/>
      </c>
      <c r="AK65" s="155" t="str">
        <f t="shared" si="8"/>
        <v/>
      </c>
      <c r="AL65" s="155" t="str">
        <f t="shared" si="9"/>
        <v/>
      </c>
      <c r="AM65" s="155" t="str">
        <f t="shared" si="10"/>
        <v/>
      </c>
    </row>
    <row r="66" spans="1:39" ht="15.65" customHeight="1" x14ac:dyDescent="0.25">
      <c r="A66" s="60"/>
      <c r="B66" s="402"/>
      <c r="C66" s="402"/>
      <c r="D66" s="17"/>
      <c r="E66" s="400"/>
      <c r="F66" s="401"/>
      <c r="G66" s="11"/>
      <c r="H66" s="70"/>
      <c r="I66" s="70"/>
      <c r="J66" s="72"/>
      <c r="K66" s="71"/>
      <c r="L66" s="70"/>
      <c r="M66" s="54"/>
      <c r="N66" s="55"/>
      <c r="O66" s="56"/>
      <c r="P66" s="24"/>
      <c r="Q66" s="41"/>
      <c r="R66" s="42"/>
      <c r="S66" s="61"/>
      <c r="T66" s="62"/>
      <c r="U66" s="403"/>
      <c r="V66" s="404"/>
      <c r="W66" s="404"/>
      <c r="X66" s="154">
        <f>COUNTIF(P66, {"*/*"})</f>
        <v>0</v>
      </c>
      <c r="Y66" s="154">
        <f>COUNTIF(P66, {"*-*"})</f>
        <v>0</v>
      </c>
      <c r="Z66" s="3">
        <f t="shared" si="1"/>
        <v>0</v>
      </c>
      <c r="AA66" s="1">
        <f t="shared" si="2"/>
        <v>0</v>
      </c>
      <c r="AB66" s="3">
        <f t="shared" si="3"/>
        <v>0</v>
      </c>
      <c r="AC66" s="1">
        <f t="shared" si="4"/>
        <v>0</v>
      </c>
      <c r="AD66" s="1">
        <f t="shared" si="5"/>
        <v>0</v>
      </c>
      <c r="AE66" s="1">
        <f>COUNTIF($S66, {"*-*"})</f>
        <v>0</v>
      </c>
      <c r="AF66" s="1">
        <f t="shared" si="6"/>
        <v>0</v>
      </c>
      <c r="AG66" s="1">
        <f>COUNTIF($T66, {"*-*"})</f>
        <v>0</v>
      </c>
      <c r="AH66" s="123">
        <f>COUNTIF(D66, {"*-*"})-COUNTIF(D66, {"-*"})</f>
        <v>0</v>
      </c>
      <c r="AI66" s="83">
        <f>COUNTIF(D66, {"*_*"})</f>
        <v>0</v>
      </c>
      <c r="AJ66" s="155" t="str">
        <f t="shared" si="7"/>
        <v/>
      </c>
      <c r="AK66" s="155" t="str">
        <f t="shared" si="8"/>
        <v/>
      </c>
      <c r="AL66" s="155" t="str">
        <f t="shared" si="9"/>
        <v/>
      </c>
      <c r="AM66" s="155" t="str">
        <f t="shared" si="10"/>
        <v/>
      </c>
    </row>
    <row r="67" spans="1:39" ht="15.65" customHeight="1" x14ac:dyDescent="0.25">
      <c r="A67" s="60"/>
      <c r="B67" s="402"/>
      <c r="C67" s="402"/>
      <c r="D67" s="17"/>
      <c r="E67" s="400"/>
      <c r="F67" s="401"/>
      <c r="G67" s="11"/>
      <c r="H67" s="70"/>
      <c r="I67" s="70"/>
      <c r="J67" s="72"/>
      <c r="K67" s="71"/>
      <c r="L67" s="70"/>
      <c r="M67" s="54"/>
      <c r="N67" s="55"/>
      <c r="O67" s="56"/>
      <c r="P67" s="24"/>
      <c r="Q67" s="41"/>
      <c r="R67" s="42"/>
      <c r="S67" s="61"/>
      <c r="T67" s="62"/>
      <c r="U67" s="403"/>
      <c r="V67" s="404"/>
      <c r="W67" s="404"/>
      <c r="X67" s="154">
        <f>COUNTIF(P67, {"*/*"})</f>
        <v>0</v>
      </c>
      <c r="Y67" s="154">
        <f>COUNTIF(P67, {"*-*"})</f>
        <v>0</v>
      </c>
      <c r="Z67" s="3">
        <f t="shared" si="1"/>
        <v>0</v>
      </c>
      <c r="AA67" s="1">
        <f t="shared" si="2"/>
        <v>0</v>
      </c>
      <c r="AB67" s="3">
        <f t="shared" si="3"/>
        <v>0</v>
      </c>
      <c r="AC67" s="1">
        <f t="shared" si="4"/>
        <v>0</v>
      </c>
      <c r="AD67" s="1">
        <f t="shared" si="5"/>
        <v>0</v>
      </c>
      <c r="AE67" s="1">
        <f>COUNTIF($S67, {"*-*"})</f>
        <v>0</v>
      </c>
      <c r="AF67" s="1">
        <f t="shared" si="6"/>
        <v>0</v>
      </c>
      <c r="AG67" s="1">
        <f>COUNTIF($T67, {"*-*"})</f>
        <v>0</v>
      </c>
      <c r="AH67" s="123">
        <f>COUNTIF(D67, {"*-*"})-COUNTIF(D67, {"-*"})</f>
        <v>0</v>
      </c>
      <c r="AI67" s="83">
        <f>COUNTIF(D67, {"*_*"})</f>
        <v>0</v>
      </c>
      <c r="AJ67" s="155" t="str">
        <f t="shared" si="7"/>
        <v/>
      </c>
      <c r="AK67" s="155" t="str">
        <f t="shared" si="8"/>
        <v/>
      </c>
      <c r="AL67" s="155" t="str">
        <f t="shared" si="9"/>
        <v/>
      </c>
      <c r="AM67" s="155" t="str">
        <f t="shared" si="10"/>
        <v/>
      </c>
    </row>
    <row r="68" spans="1:39" ht="15.65" customHeight="1" x14ac:dyDescent="0.25">
      <c r="A68" s="60"/>
      <c r="B68" s="402"/>
      <c r="C68" s="402"/>
      <c r="D68" s="17"/>
      <c r="E68" s="400"/>
      <c r="F68" s="401"/>
      <c r="G68" s="11"/>
      <c r="H68" s="70"/>
      <c r="I68" s="70"/>
      <c r="J68" s="72"/>
      <c r="K68" s="71"/>
      <c r="L68" s="70"/>
      <c r="M68" s="54"/>
      <c r="N68" s="55"/>
      <c r="O68" s="56"/>
      <c r="P68" s="24"/>
      <c r="Q68" s="41"/>
      <c r="R68" s="42"/>
      <c r="S68" s="61"/>
      <c r="T68" s="62"/>
      <c r="U68" s="403"/>
      <c r="V68" s="404"/>
      <c r="W68" s="404"/>
      <c r="X68" s="154">
        <f>COUNTIF(P68, {"*/*"})</f>
        <v>0</v>
      </c>
      <c r="Y68" s="154">
        <f>COUNTIF(P68, {"*-*"})</f>
        <v>0</v>
      </c>
      <c r="Z68" s="3">
        <f t="shared" si="1"/>
        <v>0</v>
      </c>
      <c r="AA68" s="1">
        <f t="shared" si="2"/>
        <v>0</v>
      </c>
      <c r="AB68" s="3">
        <f t="shared" si="3"/>
        <v>0</v>
      </c>
      <c r="AC68" s="1">
        <f t="shared" si="4"/>
        <v>0</v>
      </c>
      <c r="AD68" s="1">
        <f t="shared" si="5"/>
        <v>0</v>
      </c>
      <c r="AE68" s="1">
        <f>COUNTIF($S68, {"*-*"})</f>
        <v>0</v>
      </c>
      <c r="AF68" s="1">
        <f t="shared" si="6"/>
        <v>0</v>
      </c>
      <c r="AG68" s="1">
        <f>COUNTIF($T68, {"*-*"})</f>
        <v>0</v>
      </c>
      <c r="AH68" s="123">
        <f>COUNTIF(D68, {"*-*"})-COUNTIF(D68, {"-*"})</f>
        <v>0</v>
      </c>
      <c r="AI68" s="83">
        <f>COUNTIF(D68, {"*_*"})</f>
        <v>0</v>
      </c>
      <c r="AJ68" s="155" t="str">
        <f t="shared" si="7"/>
        <v/>
      </c>
      <c r="AK68" s="155" t="str">
        <f t="shared" si="8"/>
        <v/>
      </c>
      <c r="AL68" s="155" t="str">
        <f t="shared" si="9"/>
        <v/>
      </c>
      <c r="AM68" s="155" t="str">
        <f t="shared" si="10"/>
        <v/>
      </c>
    </row>
    <row r="69" spans="1:39" ht="15.65" customHeight="1" x14ac:dyDescent="0.25">
      <c r="A69" s="60"/>
      <c r="B69" s="402"/>
      <c r="C69" s="402"/>
      <c r="D69" s="17"/>
      <c r="E69" s="400"/>
      <c r="F69" s="401"/>
      <c r="G69" s="11"/>
      <c r="H69" s="70"/>
      <c r="I69" s="70"/>
      <c r="J69" s="72"/>
      <c r="K69" s="71"/>
      <c r="L69" s="70"/>
      <c r="M69" s="54"/>
      <c r="N69" s="55"/>
      <c r="O69" s="56"/>
      <c r="P69" s="24"/>
      <c r="Q69" s="41"/>
      <c r="R69" s="42"/>
      <c r="S69" s="61"/>
      <c r="T69" s="62"/>
      <c r="U69" s="403"/>
      <c r="V69" s="404"/>
      <c r="W69" s="404"/>
      <c r="X69" s="154">
        <f>COUNTIF(P69, {"*/*"})</f>
        <v>0</v>
      </c>
      <c r="Y69" s="154">
        <f>COUNTIF(P69, {"*-*"})</f>
        <v>0</v>
      </c>
      <c r="Z69" s="3">
        <f t="shared" si="1"/>
        <v>0</v>
      </c>
      <c r="AA69" s="1">
        <f t="shared" si="2"/>
        <v>0</v>
      </c>
      <c r="AB69" s="3">
        <f t="shared" si="3"/>
        <v>0</v>
      </c>
      <c r="AC69" s="1">
        <f t="shared" si="4"/>
        <v>0</v>
      </c>
      <c r="AD69" s="1">
        <f t="shared" si="5"/>
        <v>0</v>
      </c>
      <c r="AE69" s="1">
        <f>COUNTIF($S69, {"*-*"})</f>
        <v>0</v>
      </c>
      <c r="AF69" s="1">
        <f t="shared" si="6"/>
        <v>0</v>
      </c>
      <c r="AG69" s="1">
        <f>COUNTIF($T69, {"*-*"})</f>
        <v>0</v>
      </c>
      <c r="AH69" s="123">
        <f>COUNTIF(D69, {"*-*"})-COUNTIF(D69, {"-*"})</f>
        <v>0</v>
      </c>
      <c r="AI69" s="83">
        <f>COUNTIF(D69, {"*_*"})</f>
        <v>0</v>
      </c>
      <c r="AJ69" s="155" t="str">
        <f t="shared" si="7"/>
        <v/>
      </c>
      <c r="AK69" s="155" t="str">
        <f t="shared" si="8"/>
        <v/>
      </c>
      <c r="AL69" s="155" t="str">
        <f t="shared" si="9"/>
        <v/>
      </c>
      <c r="AM69" s="155" t="str">
        <f t="shared" si="10"/>
        <v/>
      </c>
    </row>
    <row r="70" spans="1:39" ht="15.65" customHeight="1" x14ac:dyDescent="0.25">
      <c r="A70" s="60"/>
      <c r="B70" s="402"/>
      <c r="C70" s="402"/>
      <c r="D70" s="17"/>
      <c r="E70" s="400"/>
      <c r="F70" s="401"/>
      <c r="G70" s="11"/>
      <c r="H70" s="70"/>
      <c r="I70" s="70"/>
      <c r="J70" s="72"/>
      <c r="K70" s="71"/>
      <c r="L70" s="70"/>
      <c r="M70" s="54"/>
      <c r="N70" s="55"/>
      <c r="O70" s="56"/>
      <c r="P70" s="24"/>
      <c r="Q70" s="41"/>
      <c r="R70" s="42"/>
      <c r="S70" s="61"/>
      <c r="T70" s="62"/>
      <c r="U70" s="403"/>
      <c r="V70" s="404"/>
      <c r="W70" s="404"/>
      <c r="X70" s="154">
        <f>COUNTIF(P70, {"*/*"})</f>
        <v>0</v>
      </c>
      <c r="Y70" s="154">
        <f>COUNTIF(P70, {"*-*"})</f>
        <v>0</v>
      </c>
      <c r="Z70" s="3">
        <f t="shared" si="1"/>
        <v>0</v>
      </c>
      <c r="AA70" s="1">
        <f t="shared" si="2"/>
        <v>0</v>
      </c>
      <c r="AB70" s="3">
        <f t="shared" si="3"/>
        <v>0</v>
      </c>
      <c r="AC70" s="1">
        <f t="shared" si="4"/>
        <v>0</v>
      </c>
      <c r="AD70" s="1">
        <f t="shared" si="5"/>
        <v>0</v>
      </c>
      <c r="AE70" s="1">
        <f>COUNTIF($S70, {"*-*"})</f>
        <v>0</v>
      </c>
      <c r="AF70" s="1">
        <f t="shared" si="6"/>
        <v>0</v>
      </c>
      <c r="AG70" s="1">
        <f>COUNTIF($T70, {"*-*"})</f>
        <v>0</v>
      </c>
      <c r="AH70" s="123">
        <f>COUNTIF(D70, {"*-*"})-COUNTIF(D70, {"-*"})</f>
        <v>0</v>
      </c>
      <c r="AI70" s="83">
        <f>COUNTIF(D70, {"*_*"})</f>
        <v>0</v>
      </c>
      <c r="AJ70" s="155" t="str">
        <f t="shared" si="7"/>
        <v/>
      </c>
      <c r="AK70" s="155" t="str">
        <f t="shared" si="8"/>
        <v/>
      </c>
      <c r="AL70" s="155" t="str">
        <f t="shared" si="9"/>
        <v/>
      </c>
      <c r="AM70" s="155" t="str">
        <f t="shared" si="10"/>
        <v/>
      </c>
    </row>
    <row r="71" spans="1:39" ht="15.65" customHeight="1" x14ac:dyDescent="0.25">
      <c r="A71" s="60"/>
      <c r="B71" s="402"/>
      <c r="C71" s="402"/>
      <c r="D71" s="17"/>
      <c r="E71" s="400"/>
      <c r="F71" s="401"/>
      <c r="G71" s="11"/>
      <c r="H71" s="70"/>
      <c r="I71" s="70"/>
      <c r="J71" s="72"/>
      <c r="K71" s="71"/>
      <c r="L71" s="70"/>
      <c r="M71" s="54"/>
      <c r="N71" s="55"/>
      <c r="O71" s="56"/>
      <c r="P71" s="24"/>
      <c r="Q71" s="41"/>
      <c r="R71" s="42"/>
      <c r="S71" s="61"/>
      <c r="T71" s="62"/>
      <c r="U71" s="403"/>
      <c r="V71" s="404"/>
      <c r="W71" s="404"/>
      <c r="X71" s="154">
        <f>COUNTIF(P71, {"*/*"})</f>
        <v>0</v>
      </c>
      <c r="Y71" s="154">
        <f>COUNTIF(P71, {"*-*"})</f>
        <v>0</v>
      </c>
      <c r="Z71" s="3">
        <f t="shared" si="1"/>
        <v>0</v>
      </c>
      <c r="AA71" s="1">
        <f t="shared" si="2"/>
        <v>0</v>
      </c>
      <c r="AB71" s="3">
        <f t="shared" si="3"/>
        <v>0</v>
      </c>
      <c r="AC71" s="1">
        <f t="shared" si="4"/>
        <v>0</v>
      </c>
      <c r="AD71" s="1">
        <f t="shared" si="5"/>
        <v>0</v>
      </c>
      <c r="AE71" s="1">
        <f>COUNTIF($S71, {"*-*"})</f>
        <v>0</v>
      </c>
      <c r="AF71" s="1">
        <f t="shared" si="6"/>
        <v>0</v>
      </c>
      <c r="AG71" s="1">
        <f>COUNTIF($T71, {"*-*"})</f>
        <v>0</v>
      </c>
      <c r="AH71" s="123">
        <f>COUNTIF(D71, {"*-*"})-COUNTIF(D71, {"-*"})</f>
        <v>0</v>
      </c>
      <c r="AI71" s="83">
        <f>COUNTIF(D71, {"*_*"})</f>
        <v>0</v>
      </c>
      <c r="AJ71" s="155" t="str">
        <f t="shared" si="7"/>
        <v/>
      </c>
      <c r="AK71" s="155" t="str">
        <f t="shared" si="8"/>
        <v/>
      </c>
      <c r="AL71" s="155" t="str">
        <f t="shared" si="9"/>
        <v/>
      </c>
      <c r="AM71" s="155" t="str">
        <f t="shared" si="10"/>
        <v/>
      </c>
    </row>
    <row r="72" spans="1:39" ht="15.65" customHeight="1" x14ac:dyDescent="0.25">
      <c r="A72" s="60"/>
      <c r="B72" s="402"/>
      <c r="C72" s="402"/>
      <c r="D72" s="17"/>
      <c r="E72" s="400"/>
      <c r="F72" s="401"/>
      <c r="G72" s="11"/>
      <c r="H72" s="70"/>
      <c r="I72" s="70"/>
      <c r="J72" s="72"/>
      <c r="K72" s="71"/>
      <c r="L72" s="70"/>
      <c r="M72" s="54"/>
      <c r="N72" s="55"/>
      <c r="O72" s="56"/>
      <c r="P72" s="24"/>
      <c r="Q72" s="41"/>
      <c r="R72" s="42"/>
      <c r="S72" s="61"/>
      <c r="T72" s="62"/>
      <c r="U72" s="403"/>
      <c r="V72" s="404"/>
      <c r="W72" s="404"/>
      <c r="X72" s="154">
        <f>COUNTIF(P72, {"*/*"})</f>
        <v>0</v>
      </c>
      <c r="Y72" s="154">
        <f>COUNTIF(P72, {"*-*"})</f>
        <v>0</v>
      </c>
      <c r="Z72" s="3">
        <f t="shared" si="1"/>
        <v>0</v>
      </c>
      <c r="AA72" s="1">
        <f t="shared" si="2"/>
        <v>0</v>
      </c>
      <c r="AB72" s="3">
        <f t="shared" si="3"/>
        <v>0</v>
      </c>
      <c r="AC72" s="1">
        <f t="shared" si="4"/>
        <v>0</v>
      </c>
      <c r="AD72" s="1">
        <f t="shared" si="5"/>
        <v>0</v>
      </c>
      <c r="AE72" s="1">
        <f>COUNTIF($S72, {"*-*"})</f>
        <v>0</v>
      </c>
      <c r="AF72" s="1">
        <f t="shared" si="6"/>
        <v>0</v>
      </c>
      <c r="AG72" s="1">
        <f>COUNTIF($T72, {"*-*"})</f>
        <v>0</v>
      </c>
      <c r="AH72" s="123">
        <f>COUNTIF(D72, {"*-*"})-COUNTIF(D72, {"-*"})</f>
        <v>0</v>
      </c>
      <c r="AI72" s="83">
        <f>COUNTIF(D72, {"*_*"})</f>
        <v>0</v>
      </c>
      <c r="AJ72" s="155" t="str">
        <f t="shared" si="7"/>
        <v/>
      </c>
      <c r="AK72" s="155" t="str">
        <f t="shared" si="8"/>
        <v/>
      </c>
      <c r="AL72" s="155" t="str">
        <f t="shared" si="9"/>
        <v/>
      </c>
      <c r="AM72" s="155" t="str">
        <f t="shared" si="10"/>
        <v/>
      </c>
    </row>
    <row r="73" spans="1:39" ht="15.65" customHeight="1" x14ac:dyDescent="0.25">
      <c r="A73" s="60"/>
      <c r="B73" s="402"/>
      <c r="C73" s="402"/>
      <c r="D73" s="17"/>
      <c r="E73" s="400"/>
      <c r="F73" s="401"/>
      <c r="G73" s="11"/>
      <c r="H73" s="70"/>
      <c r="I73" s="70"/>
      <c r="J73" s="72"/>
      <c r="K73" s="71"/>
      <c r="L73" s="70"/>
      <c r="M73" s="54"/>
      <c r="N73" s="55"/>
      <c r="O73" s="56"/>
      <c r="P73" s="24"/>
      <c r="Q73" s="41"/>
      <c r="R73" s="42"/>
      <c r="S73" s="61"/>
      <c r="T73" s="62"/>
      <c r="U73" s="403"/>
      <c r="V73" s="404"/>
      <c r="W73" s="404"/>
      <c r="X73" s="154">
        <f>COUNTIF(P73, {"*/*"})</f>
        <v>0</v>
      </c>
      <c r="Y73" s="154">
        <f>COUNTIF(P73, {"*-*"})</f>
        <v>0</v>
      </c>
      <c r="Z73" s="3">
        <f t="shared" si="1"/>
        <v>0</v>
      </c>
      <c r="AA73" s="1">
        <f t="shared" si="2"/>
        <v>0</v>
      </c>
      <c r="AB73" s="3">
        <f t="shared" si="3"/>
        <v>0</v>
      </c>
      <c r="AC73" s="1">
        <f t="shared" si="4"/>
        <v>0</v>
      </c>
      <c r="AD73" s="1">
        <f t="shared" si="5"/>
        <v>0</v>
      </c>
      <c r="AE73" s="1">
        <f>COUNTIF($S73, {"*-*"})</f>
        <v>0</v>
      </c>
      <c r="AF73" s="1">
        <f t="shared" si="6"/>
        <v>0</v>
      </c>
      <c r="AG73" s="1">
        <f>COUNTIF($T73, {"*-*"})</f>
        <v>0</v>
      </c>
      <c r="AH73" s="123">
        <f>COUNTIF(D73, {"*-*"})-COUNTIF(D73, {"-*"})</f>
        <v>0</v>
      </c>
      <c r="AI73" s="83">
        <f>COUNTIF(D73, {"*_*"})</f>
        <v>0</v>
      </c>
      <c r="AJ73" s="155" t="str">
        <f t="shared" si="7"/>
        <v/>
      </c>
      <c r="AK73" s="155" t="str">
        <f t="shared" si="8"/>
        <v/>
      </c>
      <c r="AL73" s="155" t="str">
        <f t="shared" si="9"/>
        <v/>
      </c>
      <c r="AM73" s="155" t="str">
        <f t="shared" si="10"/>
        <v/>
      </c>
    </row>
    <row r="74" spans="1:39" ht="15.65" customHeight="1" x14ac:dyDescent="0.25">
      <c r="A74" s="60"/>
      <c r="B74" s="402"/>
      <c r="C74" s="402"/>
      <c r="D74" s="17"/>
      <c r="E74" s="400"/>
      <c r="F74" s="401"/>
      <c r="G74" s="11"/>
      <c r="H74" s="70"/>
      <c r="I74" s="70"/>
      <c r="J74" s="72"/>
      <c r="K74" s="71"/>
      <c r="L74" s="70"/>
      <c r="M74" s="54"/>
      <c r="N74" s="55"/>
      <c r="O74" s="56"/>
      <c r="P74" s="24"/>
      <c r="Q74" s="41"/>
      <c r="R74" s="42"/>
      <c r="S74" s="61"/>
      <c r="T74" s="62"/>
      <c r="U74" s="403"/>
      <c r="V74" s="404"/>
      <c r="W74" s="404"/>
      <c r="X74" s="154">
        <f>COUNTIF(P74, {"*/*"})</f>
        <v>0</v>
      </c>
      <c r="Y74" s="154">
        <f>COUNTIF(P74, {"*-*"})</f>
        <v>0</v>
      </c>
      <c r="Z74" s="3">
        <f t="shared" si="1"/>
        <v>0</v>
      </c>
      <c r="AA74" s="1">
        <f t="shared" si="2"/>
        <v>0</v>
      </c>
      <c r="AB74" s="3">
        <f t="shared" si="3"/>
        <v>0</v>
      </c>
      <c r="AC74" s="1">
        <f t="shared" si="4"/>
        <v>0</v>
      </c>
      <c r="AD74" s="1">
        <f t="shared" si="5"/>
        <v>0</v>
      </c>
      <c r="AE74" s="1">
        <f>COUNTIF($S74, {"*-*"})</f>
        <v>0</v>
      </c>
      <c r="AF74" s="1">
        <f t="shared" si="6"/>
        <v>0</v>
      </c>
      <c r="AG74" s="1">
        <f>COUNTIF($T74, {"*-*"})</f>
        <v>0</v>
      </c>
      <c r="AH74" s="123">
        <f>COUNTIF(D74, {"*-*"})-COUNTIF(D74, {"-*"})</f>
        <v>0</v>
      </c>
      <c r="AI74" s="83">
        <f>COUNTIF(D74, {"*_*"})</f>
        <v>0</v>
      </c>
      <c r="AJ74" s="155" t="str">
        <f t="shared" si="7"/>
        <v/>
      </c>
      <c r="AK74" s="155" t="str">
        <f t="shared" si="8"/>
        <v/>
      </c>
      <c r="AL74" s="155" t="str">
        <f t="shared" si="9"/>
        <v/>
      </c>
      <c r="AM74" s="155" t="str">
        <f t="shared" si="10"/>
        <v/>
      </c>
    </row>
    <row r="75" spans="1:39" ht="15.65" customHeight="1" x14ac:dyDescent="0.25">
      <c r="A75" s="60"/>
      <c r="B75" s="402"/>
      <c r="C75" s="402"/>
      <c r="D75" s="17"/>
      <c r="E75" s="400"/>
      <c r="F75" s="401"/>
      <c r="G75" s="11"/>
      <c r="H75" s="70"/>
      <c r="I75" s="70"/>
      <c r="J75" s="72"/>
      <c r="K75" s="71"/>
      <c r="L75" s="70"/>
      <c r="M75" s="54"/>
      <c r="N75" s="55"/>
      <c r="O75" s="56"/>
      <c r="P75" s="24"/>
      <c r="Q75" s="41"/>
      <c r="R75" s="42"/>
      <c r="S75" s="61"/>
      <c r="T75" s="62"/>
      <c r="U75" s="403"/>
      <c r="V75" s="404"/>
      <c r="W75" s="404"/>
      <c r="X75" s="154">
        <f>COUNTIF(P75, {"*/*"})</f>
        <v>0</v>
      </c>
      <c r="Y75" s="154">
        <f>COUNTIF(P75, {"*-*"})</f>
        <v>0</v>
      </c>
      <c r="Z75" s="3">
        <f t="shared" si="1"/>
        <v>0</v>
      </c>
      <c r="AA75" s="1">
        <f t="shared" si="2"/>
        <v>0</v>
      </c>
      <c r="AB75" s="3">
        <f t="shared" si="3"/>
        <v>0</v>
      </c>
      <c r="AC75" s="1">
        <f t="shared" si="4"/>
        <v>0</v>
      </c>
      <c r="AD75" s="1">
        <f t="shared" si="5"/>
        <v>0</v>
      </c>
      <c r="AE75" s="1">
        <f>COUNTIF($S75, {"*-*"})</f>
        <v>0</v>
      </c>
      <c r="AF75" s="1">
        <f t="shared" si="6"/>
        <v>0</v>
      </c>
      <c r="AG75" s="1">
        <f>COUNTIF($T75, {"*-*"})</f>
        <v>0</v>
      </c>
      <c r="AH75" s="123">
        <f>COUNTIF(D75, {"*-*"})-COUNTIF(D75, {"-*"})</f>
        <v>0</v>
      </c>
      <c r="AI75" s="83">
        <f>COUNTIF(D75, {"*_*"})</f>
        <v>0</v>
      </c>
      <c r="AJ75" s="155" t="str">
        <f t="shared" si="7"/>
        <v/>
      </c>
      <c r="AK75" s="155" t="str">
        <f t="shared" si="8"/>
        <v/>
      </c>
      <c r="AL75" s="155" t="str">
        <f t="shared" si="9"/>
        <v/>
      </c>
      <c r="AM75" s="155" t="str">
        <f t="shared" si="10"/>
        <v/>
      </c>
    </row>
    <row r="76" spans="1:39" ht="15.65" customHeight="1" x14ac:dyDescent="0.25">
      <c r="A76" s="60"/>
      <c r="B76" s="402"/>
      <c r="C76" s="402"/>
      <c r="D76" s="17"/>
      <c r="E76" s="400"/>
      <c r="F76" s="401"/>
      <c r="G76" s="11"/>
      <c r="H76" s="70"/>
      <c r="I76" s="70"/>
      <c r="J76" s="72"/>
      <c r="K76" s="71"/>
      <c r="L76" s="70"/>
      <c r="M76" s="54"/>
      <c r="N76" s="55"/>
      <c r="O76" s="56"/>
      <c r="P76" s="24"/>
      <c r="Q76" s="41"/>
      <c r="R76" s="42"/>
      <c r="S76" s="61"/>
      <c r="T76" s="62"/>
      <c r="U76" s="403"/>
      <c r="V76" s="404"/>
      <c r="W76" s="404"/>
      <c r="X76" s="154">
        <f>COUNTIF(P76, {"*/*"})</f>
        <v>0</v>
      </c>
      <c r="Y76" s="154">
        <f>COUNTIF(P76, {"*-*"})</f>
        <v>0</v>
      </c>
      <c r="Z76" s="3">
        <f t="shared" si="1"/>
        <v>0</v>
      </c>
      <c r="AA76" s="1">
        <f t="shared" si="2"/>
        <v>0</v>
      </c>
      <c r="AB76" s="3">
        <f t="shared" si="3"/>
        <v>0</v>
      </c>
      <c r="AC76" s="1">
        <f t="shared" si="4"/>
        <v>0</v>
      </c>
      <c r="AD76" s="1">
        <f t="shared" si="5"/>
        <v>0</v>
      </c>
      <c r="AE76" s="1">
        <f>COUNTIF($S76, {"*-*"})</f>
        <v>0</v>
      </c>
      <c r="AF76" s="1">
        <f t="shared" si="6"/>
        <v>0</v>
      </c>
      <c r="AG76" s="1">
        <f>COUNTIF($T76, {"*-*"})</f>
        <v>0</v>
      </c>
      <c r="AH76" s="123">
        <f>COUNTIF(D76, {"*-*"})-COUNTIF(D76, {"-*"})</f>
        <v>0</v>
      </c>
      <c r="AI76" s="83">
        <f>COUNTIF(D76, {"*_*"})</f>
        <v>0</v>
      </c>
      <c r="AJ76" s="155" t="str">
        <f t="shared" si="7"/>
        <v/>
      </c>
      <c r="AK76" s="155" t="str">
        <f t="shared" si="8"/>
        <v/>
      </c>
      <c r="AL76" s="155" t="str">
        <f t="shared" si="9"/>
        <v/>
      </c>
      <c r="AM76" s="155" t="str">
        <f t="shared" si="10"/>
        <v/>
      </c>
    </row>
    <row r="77" spans="1:39" ht="15.65" customHeight="1" x14ac:dyDescent="0.25">
      <c r="A77" s="60"/>
      <c r="B77" s="402"/>
      <c r="C77" s="402"/>
      <c r="D77" s="17"/>
      <c r="E77" s="400"/>
      <c r="F77" s="401"/>
      <c r="G77" s="11"/>
      <c r="H77" s="70"/>
      <c r="I77" s="70"/>
      <c r="J77" s="72"/>
      <c r="K77" s="71"/>
      <c r="L77" s="70"/>
      <c r="M77" s="54"/>
      <c r="N77" s="55"/>
      <c r="O77" s="56"/>
      <c r="P77" s="24"/>
      <c r="Q77" s="41"/>
      <c r="R77" s="42"/>
      <c r="S77" s="61"/>
      <c r="T77" s="62"/>
      <c r="U77" s="403"/>
      <c r="V77" s="404"/>
      <c r="W77" s="404"/>
      <c r="X77" s="154">
        <f>COUNTIF(P77, {"*/*"})</f>
        <v>0</v>
      </c>
      <c r="Y77" s="154">
        <f>COUNTIF(P77, {"*-*"})</f>
        <v>0</v>
      </c>
      <c r="Z77" s="3">
        <f t="shared" si="1"/>
        <v>0</v>
      </c>
      <c r="AA77" s="1">
        <f t="shared" si="2"/>
        <v>0</v>
      </c>
      <c r="AB77" s="3">
        <f t="shared" si="3"/>
        <v>0</v>
      </c>
      <c r="AC77" s="1">
        <f t="shared" si="4"/>
        <v>0</v>
      </c>
      <c r="AD77" s="1">
        <f t="shared" si="5"/>
        <v>0</v>
      </c>
      <c r="AE77" s="1">
        <f>COUNTIF($S77, {"*-*"})</f>
        <v>0</v>
      </c>
      <c r="AF77" s="1">
        <f t="shared" si="6"/>
        <v>0</v>
      </c>
      <c r="AG77" s="1">
        <f>COUNTIF($T77, {"*-*"})</f>
        <v>0</v>
      </c>
      <c r="AH77" s="123">
        <f>COUNTIF(D77, {"*-*"})-COUNTIF(D77, {"-*"})</f>
        <v>0</v>
      </c>
      <c r="AI77" s="83">
        <f>COUNTIF(D77, {"*_*"})</f>
        <v>0</v>
      </c>
      <c r="AJ77" s="155" t="str">
        <f t="shared" si="7"/>
        <v/>
      </c>
      <c r="AK77" s="155" t="str">
        <f t="shared" si="8"/>
        <v/>
      </c>
      <c r="AL77" s="155" t="str">
        <f t="shared" si="9"/>
        <v/>
      </c>
      <c r="AM77" s="155" t="str">
        <f t="shared" si="10"/>
        <v/>
      </c>
    </row>
    <row r="78" spans="1:39" ht="15.65" customHeight="1" x14ac:dyDescent="0.25">
      <c r="A78" s="60"/>
      <c r="B78" s="402"/>
      <c r="C78" s="402"/>
      <c r="D78" s="17"/>
      <c r="E78" s="400"/>
      <c r="F78" s="401"/>
      <c r="G78" s="11"/>
      <c r="H78" s="70"/>
      <c r="I78" s="70"/>
      <c r="J78" s="72"/>
      <c r="K78" s="71"/>
      <c r="L78" s="70"/>
      <c r="M78" s="54"/>
      <c r="N78" s="55"/>
      <c r="O78" s="56"/>
      <c r="P78" s="24"/>
      <c r="Q78" s="41"/>
      <c r="R78" s="42"/>
      <c r="S78" s="61"/>
      <c r="T78" s="62"/>
      <c r="U78" s="403"/>
      <c r="V78" s="404"/>
      <c r="W78" s="404"/>
      <c r="X78" s="154">
        <f>COUNTIF(P78, {"*/*"})</f>
        <v>0</v>
      </c>
      <c r="Y78" s="154">
        <f>COUNTIF(P78, {"*-*"})</f>
        <v>0</v>
      </c>
      <c r="Z78" s="3">
        <f t="shared" si="1"/>
        <v>0</v>
      </c>
      <c r="AA78" s="1">
        <f t="shared" si="2"/>
        <v>0</v>
      </c>
      <c r="AB78" s="3">
        <f t="shared" si="3"/>
        <v>0</v>
      </c>
      <c r="AC78" s="1">
        <f t="shared" si="4"/>
        <v>0</v>
      </c>
      <c r="AD78" s="1">
        <f t="shared" si="5"/>
        <v>0</v>
      </c>
      <c r="AE78" s="1">
        <f>COUNTIF($S78, {"*-*"})</f>
        <v>0</v>
      </c>
      <c r="AF78" s="1">
        <f t="shared" si="6"/>
        <v>0</v>
      </c>
      <c r="AG78" s="1">
        <f>COUNTIF($T78, {"*-*"})</f>
        <v>0</v>
      </c>
      <c r="AH78" s="123">
        <f>COUNTIF(D78, {"*-*"})-COUNTIF(D78, {"-*"})</f>
        <v>0</v>
      </c>
      <c r="AI78" s="83">
        <f>COUNTIF(D78, {"*_*"})</f>
        <v>0</v>
      </c>
      <c r="AJ78" s="155" t="str">
        <f t="shared" si="7"/>
        <v/>
      </c>
      <c r="AK78" s="155" t="str">
        <f t="shared" si="8"/>
        <v/>
      </c>
      <c r="AL78" s="155" t="str">
        <f t="shared" si="9"/>
        <v/>
      </c>
      <c r="AM78" s="155" t="str">
        <f t="shared" si="10"/>
        <v/>
      </c>
    </row>
    <row r="79" spans="1:39" ht="15.65" customHeight="1" x14ac:dyDescent="0.25">
      <c r="A79" s="60"/>
      <c r="B79" s="402"/>
      <c r="C79" s="402"/>
      <c r="D79" s="17"/>
      <c r="E79" s="400"/>
      <c r="F79" s="401"/>
      <c r="G79" s="11"/>
      <c r="H79" s="70"/>
      <c r="I79" s="70"/>
      <c r="J79" s="72"/>
      <c r="K79" s="71"/>
      <c r="L79" s="70"/>
      <c r="M79" s="54"/>
      <c r="N79" s="55"/>
      <c r="O79" s="56"/>
      <c r="P79" s="24"/>
      <c r="Q79" s="41"/>
      <c r="R79" s="42"/>
      <c r="S79" s="61"/>
      <c r="T79" s="62"/>
      <c r="U79" s="403"/>
      <c r="V79" s="404"/>
      <c r="W79" s="404"/>
      <c r="X79" s="154">
        <f>COUNTIF(P79, {"*/*"})</f>
        <v>0</v>
      </c>
      <c r="Y79" s="154">
        <f>COUNTIF(P79, {"*-*"})</f>
        <v>0</v>
      </c>
      <c r="Z79" s="3">
        <f t="shared" si="1"/>
        <v>0</v>
      </c>
      <c r="AA79" s="1">
        <f t="shared" si="2"/>
        <v>0</v>
      </c>
      <c r="AB79" s="3">
        <f t="shared" si="3"/>
        <v>0</v>
      </c>
      <c r="AC79" s="1">
        <f t="shared" si="4"/>
        <v>0</v>
      </c>
      <c r="AD79" s="1">
        <f t="shared" si="5"/>
        <v>0</v>
      </c>
      <c r="AE79" s="1">
        <f>COUNTIF($S79, {"*-*"})</f>
        <v>0</v>
      </c>
      <c r="AF79" s="1">
        <f t="shared" si="6"/>
        <v>0</v>
      </c>
      <c r="AG79" s="1">
        <f>COUNTIF($T79, {"*-*"})</f>
        <v>0</v>
      </c>
      <c r="AH79" s="123">
        <f>COUNTIF(D79, {"*-*"})-COUNTIF(D79, {"-*"})</f>
        <v>0</v>
      </c>
      <c r="AI79" s="83">
        <f>COUNTIF(D79, {"*_*"})</f>
        <v>0</v>
      </c>
      <c r="AJ79" s="155" t="str">
        <f t="shared" si="7"/>
        <v/>
      </c>
      <c r="AK79" s="155" t="str">
        <f t="shared" si="8"/>
        <v/>
      </c>
      <c r="AL79" s="155" t="str">
        <f t="shared" si="9"/>
        <v/>
      </c>
      <c r="AM79" s="155" t="str">
        <f t="shared" si="10"/>
        <v/>
      </c>
    </row>
    <row r="80" spans="1:39" ht="15.65" customHeight="1" x14ac:dyDescent="0.25">
      <c r="A80" s="60"/>
      <c r="B80" s="402"/>
      <c r="C80" s="402"/>
      <c r="D80" s="17"/>
      <c r="E80" s="400"/>
      <c r="F80" s="401"/>
      <c r="G80" s="11"/>
      <c r="H80" s="70"/>
      <c r="I80" s="70"/>
      <c r="J80" s="72"/>
      <c r="K80" s="71"/>
      <c r="L80" s="70"/>
      <c r="M80" s="54"/>
      <c r="N80" s="55"/>
      <c r="O80" s="56"/>
      <c r="P80" s="24"/>
      <c r="Q80" s="41"/>
      <c r="R80" s="42"/>
      <c r="S80" s="61"/>
      <c r="T80" s="62"/>
      <c r="U80" s="403"/>
      <c r="V80" s="404"/>
      <c r="W80" s="404"/>
      <c r="X80" s="154">
        <f>COUNTIF(P80, {"*/*"})</f>
        <v>0</v>
      </c>
      <c r="Y80" s="154">
        <f>COUNTIF(P80, {"*-*"})</f>
        <v>0</v>
      </c>
      <c r="Z80" s="3">
        <f t="shared" si="1"/>
        <v>0</v>
      </c>
      <c r="AA80" s="1">
        <f t="shared" si="2"/>
        <v>0</v>
      </c>
      <c r="AB80" s="3">
        <f t="shared" si="3"/>
        <v>0</v>
      </c>
      <c r="AC80" s="1">
        <f t="shared" si="4"/>
        <v>0</v>
      </c>
      <c r="AD80" s="1">
        <f t="shared" si="5"/>
        <v>0</v>
      </c>
      <c r="AE80" s="1">
        <f>COUNTIF($S80, {"*-*"})</f>
        <v>0</v>
      </c>
      <c r="AF80" s="1">
        <f t="shared" si="6"/>
        <v>0</v>
      </c>
      <c r="AG80" s="1">
        <f>COUNTIF($T80, {"*-*"})</f>
        <v>0</v>
      </c>
      <c r="AH80" s="123">
        <f>COUNTIF(D80, {"*-*"})-COUNTIF(D80, {"-*"})</f>
        <v>0</v>
      </c>
      <c r="AI80" s="83">
        <f>COUNTIF(D80, {"*_*"})</f>
        <v>0</v>
      </c>
      <c r="AJ80" s="155" t="str">
        <f t="shared" si="7"/>
        <v/>
      </c>
      <c r="AK80" s="155" t="str">
        <f t="shared" si="8"/>
        <v/>
      </c>
      <c r="AL80" s="155" t="str">
        <f t="shared" si="9"/>
        <v/>
      </c>
      <c r="AM80" s="155" t="str">
        <f t="shared" si="10"/>
        <v/>
      </c>
    </row>
    <row r="81" spans="1:39" ht="15.65" customHeight="1" x14ac:dyDescent="0.25">
      <c r="A81" s="60"/>
      <c r="B81" s="402"/>
      <c r="C81" s="402"/>
      <c r="D81" s="17"/>
      <c r="E81" s="400"/>
      <c r="F81" s="401"/>
      <c r="G81" s="11"/>
      <c r="H81" s="70"/>
      <c r="I81" s="70"/>
      <c r="J81" s="72"/>
      <c r="K81" s="71"/>
      <c r="L81" s="70"/>
      <c r="M81" s="54"/>
      <c r="N81" s="55"/>
      <c r="O81" s="56"/>
      <c r="P81" s="24"/>
      <c r="Q81" s="41"/>
      <c r="R81" s="42"/>
      <c r="S81" s="61"/>
      <c r="T81" s="62"/>
      <c r="U81" s="403"/>
      <c r="V81" s="404"/>
      <c r="W81" s="404"/>
      <c r="X81" s="154">
        <f>COUNTIF(P81, {"*/*"})</f>
        <v>0</v>
      </c>
      <c r="Y81" s="154">
        <f>COUNTIF(P81, {"*-*"})</f>
        <v>0</v>
      </c>
      <c r="Z81" s="3">
        <f t="shared" si="1"/>
        <v>0</v>
      </c>
      <c r="AA81" s="1">
        <f t="shared" si="2"/>
        <v>0</v>
      </c>
      <c r="AB81" s="3">
        <f t="shared" si="3"/>
        <v>0</v>
      </c>
      <c r="AC81" s="1">
        <f t="shared" si="4"/>
        <v>0</v>
      </c>
      <c r="AD81" s="1">
        <f t="shared" si="5"/>
        <v>0</v>
      </c>
      <c r="AE81" s="1">
        <f>COUNTIF($S81, {"*-*"})</f>
        <v>0</v>
      </c>
      <c r="AF81" s="1">
        <f t="shared" si="6"/>
        <v>0</v>
      </c>
      <c r="AG81" s="1">
        <f>COUNTIF($T81, {"*-*"})</f>
        <v>0</v>
      </c>
      <c r="AH81" s="123">
        <f>COUNTIF(D81, {"*-*"})-COUNTIF(D81, {"-*"})</f>
        <v>0</v>
      </c>
      <c r="AI81" s="83">
        <f>COUNTIF(D81, {"*_*"})</f>
        <v>0</v>
      </c>
      <c r="AJ81" s="155" t="str">
        <f t="shared" si="7"/>
        <v/>
      </c>
      <c r="AK81" s="155" t="str">
        <f t="shared" si="8"/>
        <v/>
      </c>
      <c r="AL81" s="155" t="str">
        <f t="shared" si="9"/>
        <v/>
      </c>
      <c r="AM81" s="155" t="str">
        <f t="shared" si="10"/>
        <v/>
      </c>
    </row>
    <row r="82" spans="1:39" ht="15.65" customHeight="1" x14ac:dyDescent="0.25">
      <c r="A82" s="60"/>
      <c r="B82" s="402"/>
      <c r="C82" s="402"/>
      <c r="D82" s="17"/>
      <c r="E82" s="400"/>
      <c r="F82" s="401"/>
      <c r="G82" s="11"/>
      <c r="H82" s="70"/>
      <c r="I82" s="70"/>
      <c r="J82" s="72"/>
      <c r="K82" s="71"/>
      <c r="L82" s="70"/>
      <c r="M82" s="54"/>
      <c r="N82" s="55"/>
      <c r="O82" s="56"/>
      <c r="P82" s="24"/>
      <c r="Q82" s="41"/>
      <c r="R82" s="42"/>
      <c r="S82" s="61"/>
      <c r="T82" s="62"/>
      <c r="U82" s="403"/>
      <c r="V82" s="404"/>
      <c r="W82" s="404"/>
      <c r="X82" s="154">
        <f>COUNTIF(P82, {"*/*"})</f>
        <v>0</v>
      </c>
      <c r="Y82" s="154">
        <f>COUNTIF(P82, {"*-*"})</f>
        <v>0</v>
      </c>
      <c r="Z82" s="3">
        <f t="shared" si="1"/>
        <v>0</v>
      </c>
      <c r="AA82" s="1">
        <f t="shared" si="2"/>
        <v>0</v>
      </c>
      <c r="AB82" s="3">
        <f t="shared" si="3"/>
        <v>0</v>
      </c>
      <c r="AC82" s="1">
        <f t="shared" si="4"/>
        <v>0</v>
      </c>
      <c r="AD82" s="1">
        <f t="shared" si="5"/>
        <v>0</v>
      </c>
      <c r="AE82" s="1">
        <f>COUNTIF($S82, {"*-*"})</f>
        <v>0</v>
      </c>
      <c r="AF82" s="1">
        <f t="shared" si="6"/>
        <v>0</v>
      </c>
      <c r="AG82" s="1">
        <f>COUNTIF($T82, {"*-*"})</f>
        <v>0</v>
      </c>
      <c r="AH82" s="123">
        <f>COUNTIF(D82, {"*-*"})-COUNTIF(D82, {"-*"})</f>
        <v>0</v>
      </c>
      <c r="AI82" s="83">
        <f>COUNTIF(D82, {"*_*"})</f>
        <v>0</v>
      </c>
      <c r="AJ82" s="155" t="str">
        <f t="shared" si="7"/>
        <v/>
      </c>
      <c r="AK82" s="155" t="str">
        <f t="shared" si="8"/>
        <v/>
      </c>
      <c r="AL82" s="155" t="str">
        <f t="shared" si="9"/>
        <v/>
      </c>
      <c r="AM82" s="155" t="str">
        <f t="shared" si="10"/>
        <v/>
      </c>
    </row>
    <row r="83" spans="1:39" ht="15.65" customHeight="1" x14ac:dyDescent="0.25">
      <c r="A83" s="60"/>
      <c r="B83" s="402"/>
      <c r="C83" s="402"/>
      <c r="D83" s="17"/>
      <c r="E83" s="400"/>
      <c r="F83" s="401"/>
      <c r="G83" s="11"/>
      <c r="H83" s="70"/>
      <c r="I83" s="70"/>
      <c r="J83" s="72"/>
      <c r="K83" s="71"/>
      <c r="L83" s="70"/>
      <c r="M83" s="54"/>
      <c r="N83" s="55"/>
      <c r="O83" s="56"/>
      <c r="P83" s="24"/>
      <c r="Q83" s="41"/>
      <c r="R83" s="42"/>
      <c r="S83" s="61"/>
      <c r="T83" s="62"/>
      <c r="U83" s="403"/>
      <c r="V83" s="404"/>
      <c r="W83" s="404"/>
      <c r="X83" s="154">
        <f>COUNTIF(P83, {"*/*"})</f>
        <v>0</v>
      </c>
      <c r="Y83" s="154">
        <f>COUNTIF(P83, {"*-*"})</f>
        <v>0</v>
      </c>
      <c r="Z83" s="3">
        <f t="shared" si="1"/>
        <v>0</v>
      </c>
      <c r="AA83" s="1">
        <f t="shared" si="2"/>
        <v>0</v>
      </c>
      <c r="AB83" s="3">
        <f t="shared" si="3"/>
        <v>0</v>
      </c>
      <c r="AC83" s="1">
        <f t="shared" si="4"/>
        <v>0</v>
      </c>
      <c r="AD83" s="1">
        <f t="shared" si="5"/>
        <v>0</v>
      </c>
      <c r="AE83" s="1">
        <f>COUNTIF($S83, {"*-*"})</f>
        <v>0</v>
      </c>
      <c r="AF83" s="1">
        <f t="shared" si="6"/>
        <v>0</v>
      </c>
      <c r="AG83" s="1">
        <f>COUNTIF($T83, {"*-*"})</f>
        <v>0</v>
      </c>
      <c r="AH83" s="123">
        <f>COUNTIF(D83, {"*-*"})-COUNTIF(D83, {"-*"})</f>
        <v>0</v>
      </c>
      <c r="AI83" s="83">
        <f>COUNTIF(D83, {"*_*"})</f>
        <v>0</v>
      </c>
      <c r="AJ83" s="155" t="str">
        <f t="shared" si="7"/>
        <v/>
      </c>
      <c r="AK83" s="155" t="str">
        <f t="shared" si="8"/>
        <v/>
      </c>
      <c r="AL83" s="155" t="str">
        <f t="shared" si="9"/>
        <v/>
      </c>
      <c r="AM83" s="155" t="str">
        <f t="shared" si="10"/>
        <v/>
      </c>
    </row>
    <row r="84" spans="1:39" ht="15.65" customHeight="1" x14ac:dyDescent="0.25">
      <c r="A84" s="60"/>
      <c r="B84" s="402"/>
      <c r="C84" s="402"/>
      <c r="D84" s="17"/>
      <c r="E84" s="400"/>
      <c r="F84" s="401"/>
      <c r="G84" s="11"/>
      <c r="H84" s="70"/>
      <c r="I84" s="70"/>
      <c r="J84" s="72"/>
      <c r="K84" s="71"/>
      <c r="L84" s="70"/>
      <c r="M84" s="54"/>
      <c r="N84" s="55"/>
      <c r="O84" s="56"/>
      <c r="P84" s="24"/>
      <c r="Q84" s="41"/>
      <c r="R84" s="42"/>
      <c r="S84" s="61"/>
      <c r="T84" s="62"/>
      <c r="U84" s="403"/>
      <c r="V84" s="404"/>
      <c r="W84" s="404"/>
      <c r="X84" s="154">
        <f>COUNTIF(P84, {"*/*"})</f>
        <v>0</v>
      </c>
      <c r="Y84" s="154">
        <f>COUNTIF(P84, {"*-*"})</f>
        <v>0</v>
      </c>
      <c r="Z84" s="3">
        <f t="shared" si="1"/>
        <v>0</v>
      </c>
      <c r="AA84" s="1">
        <f t="shared" si="2"/>
        <v>0</v>
      </c>
      <c r="AB84" s="3">
        <f t="shared" si="3"/>
        <v>0</v>
      </c>
      <c r="AC84" s="1">
        <f t="shared" si="4"/>
        <v>0</v>
      </c>
      <c r="AD84" s="1">
        <f t="shared" si="5"/>
        <v>0</v>
      </c>
      <c r="AE84" s="1">
        <f>COUNTIF($S84, {"*-*"})</f>
        <v>0</v>
      </c>
      <c r="AF84" s="1">
        <f t="shared" si="6"/>
        <v>0</v>
      </c>
      <c r="AG84" s="1">
        <f>COUNTIF($T84, {"*-*"})</f>
        <v>0</v>
      </c>
      <c r="AH84" s="123">
        <f>COUNTIF(D84, {"*-*"})-COUNTIF(D84, {"-*"})</f>
        <v>0</v>
      </c>
      <c r="AI84" s="83">
        <f>COUNTIF(D84, {"*_*"})</f>
        <v>0</v>
      </c>
      <c r="AJ84" s="155" t="str">
        <f t="shared" si="7"/>
        <v/>
      </c>
      <c r="AK84" s="155" t="str">
        <f t="shared" si="8"/>
        <v/>
      </c>
      <c r="AL84" s="155" t="str">
        <f t="shared" si="9"/>
        <v/>
      </c>
      <c r="AM84" s="155" t="str">
        <f t="shared" si="10"/>
        <v/>
      </c>
    </row>
    <row r="85" spans="1:39" ht="15.65" customHeight="1" x14ac:dyDescent="0.25">
      <c r="A85" s="60"/>
      <c r="B85" s="402"/>
      <c r="C85" s="402"/>
      <c r="D85" s="17"/>
      <c r="E85" s="400"/>
      <c r="F85" s="401"/>
      <c r="G85" s="11"/>
      <c r="H85" s="70"/>
      <c r="I85" s="70"/>
      <c r="J85" s="72"/>
      <c r="K85" s="71"/>
      <c r="L85" s="70"/>
      <c r="M85" s="54"/>
      <c r="N85" s="55"/>
      <c r="O85" s="56"/>
      <c r="P85" s="24"/>
      <c r="Q85" s="41"/>
      <c r="R85" s="42"/>
      <c r="S85" s="61"/>
      <c r="T85" s="62"/>
      <c r="U85" s="403"/>
      <c r="V85" s="404"/>
      <c r="W85" s="404"/>
      <c r="X85" s="154">
        <f>COUNTIF(P85, {"*/*"})</f>
        <v>0</v>
      </c>
      <c r="Y85" s="154">
        <f>COUNTIF(P85, {"*-*"})</f>
        <v>0</v>
      </c>
      <c r="Z85" s="3">
        <f t="shared" si="1"/>
        <v>0</v>
      </c>
      <c r="AA85" s="1">
        <f t="shared" si="2"/>
        <v>0</v>
      </c>
      <c r="AB85" s="3">
        <f t="shared" si="3"/>
        <v>0</v>
      </c>
      <c r="AC85" s="1">
        <f t="shared" si="4"/>
        <v>0</v>
      </c>
      <c r="AD85" s="1">
        <f t="shared" si="5"/>
        <v>0</v>
      </c>
      <c r="AE85" s="1">
        <f>COUNTIF($S85, {"*-*"})</f>
        <v>0</v>
      </c>
      <c r="AF85" s="1">
        <f t="shared" si="6"/>
        <v>0</v>
      </c>
      <c r="AG85" s="1">
        <f>COUNTIF($T85, {"*-*"})</f>
        <v>0</v>
      </c>
      <c r="AH85" s="123">
        <f>COUNTIF(D85, {"*-*"})-COUNTIF(D85, {"-*"})</f>
        <v>0</v>
      </c>
      <c r="AI85" s="83">
        <f>COUNTIF(D85, {"*_*"})</f>
        <v>0</v>
      </c>
      <c r="AJ85" s="155" t="str">
        <f t="shared" si="7"/>
        <v/>
      </c>
      <c r="AK85" s="155" t="str">
        <f t="shared" si="8"/>
        <v/>
      </c>
      <c r="AL85" s="155" t="str">
        <f t="shared" si="9"/>
        <v/>
      </c>
      <c r="AM85" s="155" t="str">
        <f t="shared" si="10"/>
        <v/>
      </c>
    </row>
    <row r="86" spans="1:39" ht="15.65" customHeight="1" x14ac:dyDescent="0.25">
      <c r="A86" s="60"/>
      <c r="B86" s="402"/>
      <c r="C86" s="402"/>
      <c r="D86" s="17"/>
      <c r="E86" s="400"/>
      <c r="F86" s="401"/>
      <c r="G86" s="11"/>
      <c r="H86" s="70"/>
      <c r="I86" s="70"/>
      <c r="J86" s="72"/>
      <c r="K86" s="71"/>
      <c r="L86" s="70"/>
      <c r="M86" s="54"/>
      <c r="N86" s="55"/>
      <c r="O86" s="56"/>
      <c r="P86" s="24"/>
      <c r="Q86" s="41"/>
      <c r="R86" s="42"/>
      <c r="S86" s="61"/>
      <c r="T86" s="62"/>
      <c r="U86" s="403"/>
      <c r="V86" s="404"/>
      <c r="W86" s="404"/>
      <c r="X86" s="154">
        <f>COUNTIF(P86, {"*/*"})</f>
        <v>0</v>
      </c>
      <c r="Y86" s="154">
        <f>COUNTIF(P86, {"*-*"})</f>
        <v>0</v>
      </c>
      <c r="Z86" s="3">
        <f t="shared" si="1"/>
        <v>0</v>
      </c>
      <c r="AA86" s="1">
        <f t="shared" si="2"/>
        <v>0</v>
      </c>
      <c r="AB86" s="3">
        <f t="shared" si="3"/>
        <v>0</v>
      </c>
      <c r="AC86" s="1">
        <f t="shared" si="4"/>
        <v>0</v>
      </c>
      <c r="AD86" s="1">
        <f t="shared" si="5"/>
        <v>0</v>
      </c>
      <c r="AE86" s="1">
        <f>COUNTIF($S86, {"*-*"})</f>
        <v>0</v>
      </c>
      <c r="AF86" s="1">
        <f t="shared" si="6"/>
        <v>0</v>
      </c>
      <c r="AG86" s="1">
        <f>COUNTIF($T86, {"*-*"})</f>
        <v>0</v>
      </c>
      <c r="AH86" s="123">
        <f>COUNTIF(D86, {"*-*"})-COUNTIF(D86, {"-*"})</f>
        <v>0</v>
      </c>
      <c r="AI86" s="83">
        <f>COUNTIF(D86, {"*_*"})</f>
        <v>0</v>
      </c>
      <c r="AJ86" s="155" t="str">
        <f t="shared" si="7"/>
        <v/>
      </c>
      <c r="AK86" s="155" t="str">
        <f t="shared" si="8"/>
        <v/>
      </c>
      <c r="AL86" s="155" t="str">
        <f t="shared" si="9"/>
        <v/>
      </c>
      <c r="AM86" s="155" t="str">
        <f t="shared" si="10"/>
        <v/>
      </c>
    </row>
    <row r="87" spans="1:39" ht="15.65" customHeight="1" x14ac:dyDescent="0.25">
      <c r="A87" s="60"/>
      <c r="B87" s="402"/>
      <c r="C87" s="402"/>
      <c r="D87" s="17"/>
      <c r="E87" s="400"/>
      <c r="F87" s="401"/>
      <c r="G87" s="11"/>
      <c r="H87" s="70"/>
      <c r="I87" s="70"/>
      <c r="J87" s="72"/>
      <c r="K87" s="71"/>
      <c r="L87" s="70"/>
      <c r="M87" s="54"/>
      <c r="N87" s="55"/>
      <c r="O87" s="56"/>
      <c r="P87" s="24"/>
      <c r="Q87" s="41"/>
      <c r="R87" s="42"/>
      <c r="S87" s="61"/>
      <c r="T87" s="62"/>
      <c r="U87" s="403"/>
      <c r="V87" s="404"/>
      <c r="W87" s="404"/>
      <c r="X87" s="154">
        <f>COUNTIF(P87, {"*/*"})</f>
        <v>0</v>
      </c>
      <c r="Y87" s="154">
        <f>COUNTIF(P87, {"*-*"})</f>
        <v>0</v>
      </c>
      <c r="Z87" s="3">
        <f t="shared" si="1"/>
        <v>0</v>
      </c>
      <c r="AA87" s="1">
        <f t="shared" si="2"/>
        <v>0</v>
      </c>
      <c r="AB87" s="3">
        <f t="shared" si="3"/>
        <v>0</v>
      </c>
      <c r="AC87" s="1">
        <f t="shared" si="4"/>
        <v>0</v>
      </c>
      <c r="AD87" s="1">
        <f t="shared" si="5"/>
        <v>0</v>
      </c>
      <c r="AE87" s="1">
        <f>COUNTIF($S87, {"*-*"})</f>
        <v>0</v>
      </c>
      <c r="AF87" s="1">
        <f t="shared" si="6"/>
        <v>0</v>
      </c>
      <c r="AG87" s="1">
        <f>COUNTIF($T87, {"*-*"})</f>
        <v>0</v>
      </c>
      <c r="AH87" s="123">
        <f>COUNTIF(D87, {"*-*"})-COUNTIF(D87, {"-*"})</f>
        <v>0</v>
      </c>
      <c r="AI87" s="83">
        <f>COUNTIF(D87, {"*_*"})</f>
        <v>0</v>
      </c>
      <c r="AJ87" s="155" t="str">
        <f t="shared" si="7"/>
        <v/>
      </c>
      <c r="AK87" s="155" t="str">
        <f t="shared" si="8"/>
        <v/>
      </c>
      <c r="AL87" s="155" t="str">
        <f t="shared" si="9"/>
        <v/>
      </c>
      <c r="AM87" s="155" t="str">
        <f t="shared" si="10"/>
        <v/>
      </c>
    </row>
    <row r="88" spans="1:39" ht="15" customHeight="1" x14ac:dyDescent="0.25">
      <c r="A88" s="60"/>
      <c r="B88" s="402"/>
      <c r="C88" s="402"/>
      <c r="D88" s="17"/>
      <c r="E88" s="400"/>
      <c r="F88" s="401"/>
      <c r="G88" s="11"/>
      <c r="H88" s="70"/>
      <c r="I88" s="70"/>
      <c r="J88" s="72"/>
      <c r="K88" s="71"/>
      <c r="L88" s="70"/>
      <c r="M88" s="54"/>
      <c r="N88" s="55"/>
      <c r="O88" s="56"/>
      <c r="P88" s="24"/>
      <c r="Q88" s="41"/>
      <c r="R88" s="42"/>
      <c r="S88" s="61"/>
      <c r="T88" s="62"/>
      <c r="U88" s="403"/>
      <c r="V88" s="404"/>
      <c r="W88" s="404"/>
      <c r="X88" s="154">
        <f>COUNTIF(P88, {"*/*"})</f>
        <v>0</v>
      </c>
      <c r="Y88" s="154">
        <f>COUNTIF(P88, {"*-*"})</f>
        <v>0</v>
      </c>
      <c r="Z88" s="3">
        <f t="shared" si="1"/>
        <v>0</v>
      </c>
      <c r="AA88" s="1">
        <f t="shared" si="2"/>
        <v>0</v>
      </c>
      <c r="AB88" s="3">
        <f t="shared" si="3"/>
        <v>0</v>
      </c>
      <c r="AC88" s="1">
        <f t="shared" si="4"/>
        <v>0</v>
      </c>
      <c r="AD88" s="1">
        <f t="shared" si="5"/>
        <v>0</v>
      </c>
      <c r="AE88" s="1">
        <f>COUNTIF($S88, {"*-*"})</f>
        <v>0</v>
      </c>
      <c r="AF88" s="1">
        <f t="shared" si="6"/>
        <v>0</v>
      </c>
      <c r="AG88" s="1">
        <f>COUNTIF($T88, {"*-*"})</f>
        <v>0</v>
      </c>
      <c r="AH88" s="123">
        <f>COUNTIF(D88, {"*-*"})-COUNTIF(D88, {"-*"})</f>
        <v>0</v>
      </c>
      <c r="AI88" s="83">
        <f>COUNTIF(D88, {"*_*"})</f>
        <v>0</v>
      </c>
      <c r="AJ88" s="155" t="str">
        <f t="shared" si="7"/>
        <v/>
      </c>
      <c r="AK88" s="155" t="str">
        <f t="shared" si="8"/>
        <v/>
      </c>
      <c r="AL88" s="155" t="str">
        <f t="shared" si="9"/>
        <v/>
      </c>
      <c r="AM88" s="155" t="str">
        <f t="shared" si="10"/>
        <v/>
      </c>
    </row>
    <row r="89" spans="1:39" ht="15" customHeight="1" x14ac:dyDescent="0.25">
      <c r="A89" s="60"/>
      <c r="B89" s="402"/>
      <c r="C89" s="402"/>
      <c r="D89" s="17"/>
      <c r="E89" s="400"/>
      <c r="F89" s="401"/>
      <c r="G89" s="11"/>
      <c r="H89" s="70"/>
      <c r="I89" s="70"/>
      <c r="J89" s="72"/>
      <c r="K89" s="71"/>
      <c r="L89" s="70"/>
      <c r="M89" s="54"/>
      <c r="N89" s="55"/>
      <c r="O89" s="56"/>
      <c r="P89" s="24"/>
      <c r="Q89" s="41"/>
      <c r="R89" s="42"/>
      <c r="S89" s="61"/>
      <c r="T89" s="62"/>
      <c r="U89" s="403"/>
      <c r="V89" s="404"/>
      <c r="W89" s="404"/>
      <c r="X89" s="154">
        <f>COUNTIF(P89, {"*/*"})</f>
        <v>0</v>
      </c>
      <c r="Y89" s="154">
        <f>COUNTIF(P89, {"*-*"})</f>
        <v>0</v>
      </c>
      <c r="Z89" s="3">
        <f t="shared" si="1"/>
        <v>0</v>
      </c>
      <c r="AA89" s="1">
        <f t="shared" si="2"/>
        <v>0</v>
      </c>
      <c r="AB89" s="3">
        <f t="shared" si="3"/>
        <v>0</v>
      </c>
      <c r="AC89" s="1">
        <f t="shared" si="4"/>
        <v>0</v>
      </c>
      <c r="AD89" s="1">
        <f t="shared" si="5"/>
        <v>0</v>
      </c>
      <c r="AE89" s="1">
        <f>COUNTIF($S89, {"*-*"})</f>
        <v>0</v>
      </c>
      <c r="AF89" s="1">
        <f t="shared" si="6"/>
        <v>0</v>
      </c>
      <c r="AG89" s="1">
        <f>COUNTIF($T89, {"*-*"})</f>
        <v>0</v>
      </c>
      <c r="AH89" s="123">
        <f>COUNTIF(D89, {"*-*"})-COUNTIF(D89, {"-*"})</f>
        <v>0</v>
      </c>
      <c r="AI89" s="83">
        <f>COUNTIF(D89, {"*_*"})</f>
        <v>0</v>
      </c>
      <c r="AJ89" s="155" t="str">
        <f t="shared" si="7"/>
        <v/>
      </c>
      <c r="AK89" s="155" t="str">
        <f t="shared" si="8"/>
        <v/>
      </c>
      <c r="AL89" s="155" t="str">
        <f t="shared" si="9"/>
        <v/>
      </c>
      <c r="AM89" s="155" t="str">
        <f t="shared" si="10"/>
        <v/>
      </c>
    </row>
    <row r="90" spans="1:39" ht="15.65" customHeight="1" x14ac:dyDescent="0.25">
      <c r="A90" s="60"/>
      <c r="B90" s="402"/>
      <c r="C90" s="402"/>
      <c r="D90" s="17"/>
      <c r="E90" s="400"/>
      <c r="F90" s="401"/>
      <c r="G90" s="11"/>
      <c r="H90" s="70"/>
      <c r="I90" s="70"/>
      <c r="J90" s="72"/>
      <c r="K90" s="71"/>
      <c r="L90" s="70"/>
      <c r="M90" s="54"/>
      <c r="N90" s="55"/>
      <c r="O90" s="56"/>
      <c r="P90" s="24"/>
      <c r="Q90" s="41"/>
      <c r="R90" s="42"/>
      <c r="S90" s="61"/>
      <c r="T90" s="62"/>
      <c r="U90" s="403"/>
      <c r="V90" s="404"/>
      <c r="W90" s="404"/>
      <c r="X90" s="154">
        <f>COUNTIF(P90, {"*/*"})</f>
        <v>0</v>
      </c>
      <c r="Y90" s="154">
        <f>COUNTIF(P90, {"*-*"})</f>
        <v>0</v>
      </c>
      <c r="Z90" s="3">
        <f t="shared" si="1"/>
        <v>0</v>
      </c>
      <c r="AA90" s="1">
        <f t="shared" si="2"/>
        <v>0</v>
      </c>
      <c r="AB90" s="3">
        <f t="shared" si="3"/>
        <v>0</v>
      </c>
      <c r="AC90" s="1">
        <f t="shared" si="4"/>
        <v>0</v>
      </c>
      <c r="AD90" s="1">
        <f t="shared" si="5"/>
        <v>0</v>
      </c>
      <c r="AE90" s="1">
        <f>COUNTIF($S90, {"*-*"})</f>
        <v>0</v>
      </c>
      <c r="AF90" s="1">
        <f t="shared" si="6"/>
        <v>0</v>
      </c>
      <c r="AG90" s="1">
        <f>COUNTIF($T90, {"*-*"})</f>
        <v>0</v>
      </c>
      <c r="AH90" s="123">
        <f>COUNTIF(D90, {"*-*"})-COUNTIF(D90, {"-*"})</f>
        <v>0</v>
      </c>
      <c r="AI90" s="83">
        <f>COUNTIF(D90, {"*_*"})</f>
        <v>0</v>
      </c>
      <c r="AJ90" s="155" t="str">
        <f t="shared" si="7"/>
        <v/>
      </c>
      <c r="AK90" s="155" t="str">
        <f t="shared" si="8"/>
        <v/>
      </c>
      <c r="AL90" s="155" t="str">
        <f t="shared" si="9"/>
        <v/>
      </c>
      <c r="AM90" s="155" t="str">
        <f t="shared" si="10"/>
        <v/>
      </c>
    </row>
    <row r="91" spans="1:39" ht="15.65" customHeight="1" x14ac:dyDescent="0.25">
      <c r="A91" s="60"/>
      <c r="B91" s="402"/>
      <c r="C91" s="402"/>
      <c r="D91" s="17"/>
      <c r="E91" s="400"/>
      <c r="F91" s="401"/>
      <c r="G91" s="11"/>
      <c r="H91" s="70"/>
      <c r="I91" s="70"/>
      <c r="J91" s="72"/>
      <c r="K91" s="71"/>
      <c r="L91" s="70"/>
      <c r="M91" s="54"/>
      <c r="N91" s="55"/>
      <c r="O91" s="56"/>
      <c r="P91" s="24"/>
      <c r="Q91" s="41"/>
      <c r="R91" s="42"/>
      <c r="S91" s="61"/>
      <c r="T91" s="62"/>
      <c r="U91" s="403"/>
      <c r="V91" s="404"/>
      <c r="W91" s="404"/>
      <c r="X91" s="154">
        <f>COUNTIF(P91, {"*/*"})</f>
        <v>0</v>
      </c>
      <c r="Y91" s="154">
        <f>COUNTIF(P91, {"*-*"})</f>
        <v>0</v>
      </c>
      <c r="Z91" s="3">
        <f t="shared" si="1"/>
        <v>0</v>
      </c>
      <c r="AA91" s="1">
        <f t="shared" si="2"/>
        <v>0</v>
      </c>
      <c r="AB91" s="3">
        <f t="shared" si="3"/>
        <v>0</v>
      </c>
      <c r="AC91" s="1">
        <f t="shared" si="4"/>
        <v>0</v>
      </c>
      <c r="AD91" s="1">
        <f t="shared" si="5"/>
        <v>0</v>
      </c>
      <c r="AE91" s="1">
        <f>COUNTIF($S91, {"*-*"})</f>
        <v>0</v>
      </c>
      <c r="AF91" s="1">
        <f t="shared" si="6"/>
        <v>0</v>
      </c>
      <c r="AG91" s="1">
        <f>COUNTIF($T91, {"*-*"})</f>
        <v>0</v>
      </c>
      <c r="AH91" s="123">
        <f>COUNTIF(D91, {"*-*"})-COUNTIF(D91, {"-*"})</f>
        <v>0</v>
      </c>
      <c r="AI91" s="83">
        <f>COUNTIF(D91, {"*_*"})</f>
        <v>0</v>
      </c>
      <c r="AJ91" s="155" t="str">
        <f t="shared" si="7"/>
        <v/>
      </c>
      <c r="AK91" s="155" t="str">
        <f t="shared" si="8"/>
        <v/>
      </c>
      <c r="AL91" s="155" t="str">
        <f t="shared" si="9"/>
        <v/>
      </c>
      <c r="AM91" s="155" t="str">
        <f t="shared" si="10"/>
        <v/>
      </c>
    </row>
    <row r="92" spans="1:39" ht="15.65" customHeight="1" x14ac:dyDescent="0.25">
      <c r="A92" s="60"/>
      <c r="B92" s="402"/>
      <c r="C92" s="402"/>
      <c r="D92" s="17"/>
      <c r="E92" s="400"/>
      <c r="F92" s="401"/>
      <c r="G92" s="11"/>
      <c r="H92" s="70"/>
      <c r="I92" s="70"/>
      <c r="J92" s="72"/>
      <c r="K92" s="71"/>
      <c r="L92" s="70"/>
      <c r="M92" s="54"/>
      <c r="N92" s="55"/>
      <c r="O92" s="56"/>
      <c r="P92" s="24"/>
      <c r="Q92" s="41"/>
      <c r="R92" s="42"/>
      <c r="S92" s="61"/>
      <c r="T92" s="62"/>
      <c r="U92" s="403"/>
      <c r="V92" s="404"/>
      <c r="W92" s="404"/>
      <c r="X92" s="154">
        <f>COUNTIF(P92, {"*/*"})</f>
        <v>0</v>
      </c>
      <c r="Y92" s="154">
        <f>COUNTIF(P92, {"*-*"})</f>
        <v>0</v>
      </c>
      <c r="Z92" s="3">
        <f t="shared" si="1"/>
        <v>0</v>
      </c>
      <c r="AA92" s="1">
        <f t="shared" si="2"/>
        <v>0</v>
      </c>
      <c r="AB92" s="3">
        <f t="shared" si="3"/>
        <v>0</v>
      </c>
      <c r="AC92" s="1">
        <f t="shared" si="4"/>
        <v>0</v>
      </c>
      <c r="AD92" s="1">
        <f t="shared" si="5"/>
        <v>0</v>
      </c>
      <c r="AE92" s="1">
        <f>COUNTIF($S92, {"*-*"})</f>
        <v>0</v>
      </c>
      <c r="AF92" s="1">
        <f t="shared" si="6"/>
        <v>0</v>
      </c>
      <c r="AG92" s="1">
        <f>COUNTIF($T92, {"*-*"})</f>
        <v>0</v>
      </c>
      <c r="AH92" s="123">
        <f>COUNTIF(D92, {"*-*"})-COUNTIF(D92, {"-*"})</f>
        <v>0</v>
      </c>
      <c r="AI92" s="83">
        <f>COUNTIF(D92, {"*_*"})</f>
        <v>0</v>
      </c>
      <c r="AJ92" s="155" t="str">
        <f t="shared" si="7"/>
        <v/>
      </c>
      <c r="AK92" s="155" t="str">
        <f t="shared" si="8"/>
        <v/>
      </c>
      <c r="AL92" s="155" t="str">
        <f t="shared" si="9"/>
        <v/>
      </c>
      <c r="AM92" s="155" t="str">
        <f t="shared" si="10"/>
        <v/>
      </c>
    </row>
    <row r="93" spans="1:39" ht="15.65" customHeight="1" x14ac:dyDescent="0.25">
      <c r="A93" s="60"/>
      <c r="B93" s="402"/>
      <c r="C93" s="402"/>
      <c r="D93" s="17"/>
      <c r="E93" s="400"/>
      <c r="F93" s="401"/>
      <c r="G93" s="11"/>
      <c r="H93" s="70"/>
      <c r="I93" s="70"/>
      <c r="J93" s="72"/>
      <c r="K93" s="71"/>
      <c r="L93" s="70"/>
      <c r="M93" s="54"/>
      <c r="N93" s="55"/>
      <c r="O93" s="56"/>
      <c r="P93" s="24"/>
      <c r="Q93" s="41"/>
      <c r="R93" s="42"/>
      <c r="S93" s="61"/>
      <c r="T93" s="62"/>
      <c r="U93" s="403"/>
      <c r="V93" s="404"/>
      <c r="W93" s="404"/>
      <c r="X93" s="154">
        <f>COUNTIF(P93, {"*/*"})</f>
        <v>0</v>
      </c>
      <c r="Y93" s="154">
        <f>COUNTIF(P93, {"*-*"})</f>
        <v>0</v>
      </c>
      <c r="Z93" s="3">
        <f t="shared" si="1"/>
        <v>0</v>
      </c>
      <c r="AA93" s="1">
        <f t="shared" si="2"/>
        <v>0</v>
      </c>
      <c r="AB93" s="3">
        <f t="shared" si="3"/>
        <v>0</v>
      </c>
      <c r="AC93" s="1">
        <f t="shared" si="4"/>
        <v>0</v>
      </c>
      <c r="AD93" s="1">
        <f t="shared" si="5"/>
        <v>0</v>
      </c>
      <c r="AE93" s="1">
        <f>COUNTIF($S93, {"*-*"})</f>
        <v>0</v>
      </c>
      <c r="AF93" s="1">
        <f t="shared" si="6"/>
        <v>0</v>
      </c>
      <c r="AG93" s="1">
        <f>COUNTIF($T93, {"*-*"})</f>
        <v>0</v>
      </c>
      <c r="AH93" s="123">
        <f>COUNTIF(D93, {"*-*"})-COUNTIF(D93, {"-*"})</f>
        <v>0</v>
      </c>
      <c r="AI93" s="83">
        <f>COUNTIF(D93, {"*_*"})</f>
        <v>0</v>
      </c>
      <c r="AJ93" s="155" t="str">
        <f t="shared" si="7"/>
        <v/>
      </c>
      <c r="AK93" s="155" t="str">
        <f t="shared" si="8"/>
        <v/>
      </c>
      <c r="AL93" s="155" t="str">
        <f t="shared" si="9"/>
        <v/>
      </c>
      <c r="AM93" s="155" t="str">
        <f t="shared" si="10"/>
        <v/>
      </c>
    </row>
    <row r="94" spans="1:39" ht="15.65" customHeight="1" x14ac:dyDescent="0.25">
      <c r="A94" s="60"/>
      <c r="B94" s="402"/>
      <c r="C94" s="402"/>
      <c r="D94" s="17"/>
      <c r="E94" s="400"/>
      <c r="F94" s="401"/>
      <c r="G94" s="11"/>
      <c r="H94" s="70"/>
      <c r="I94" s="70"/>
      <c r="J94" s="72"/>
      <c r="K94" s="71"/>
      <c r="L94" s="70"/>
      <c r="M94" s="54"/>
      <c r="N94" s="55"/>
      <c r="O94" s="56"/>
      <c r="P94" s="24"/>
      <c r="Q94" s="41"/>
      <c r="R94" s="42"/>
      <c r="S94" s="61"/>
      <c r="T94" s="62"/>
      <c r="U94" s="403"/>
      <c r="V94" s="404"/>
      <c r="W94" s="404"/>
      <c r="X94" s="154">
        <f>COUNTIF(P94, {"*/*"})</f>
        <v>0</v>
      </c>
      <c r="Y94" s="154">
        <f>COUNTIF(P94, {"*-*"})</f>
        <v>0</v>
      </c>
      <c r="Z94" s="3">
        <f t="shared" si="1"/>
        <v>0</v>
      </c>
      <c r="AA94" s="1">
        <f t="shared" si="2"/>
        <v>0</v>
      </c>
      <c r="AB94" s="3">
        <f t="shared" si="3"/>
        <v>0</v>
      </c>
      <c r="AC94" s="1">
        <f t="shared" si="4"/>
        <v>0</v>
      </c>
      <c r="AD94" s="1">
        <f t="shared" si="5"/>
        <v>0</v>
      </c>
      <c r="AE94" s="1">
        <f>COUNTIF($S94, {"*-*"})</f>
        <v>0</v>
      </c>
      <c r="AF94" s="1">
        <f t="shared" si="6"/>
        <v>0</v>
      </c>
      <c r="AG94" s="1">
        <f>COUNTIF($T94, {"*-*"})</f>
        <v>0</v>
      </c>
      <c r="AH94" s="123">
        <f>COUNTIF(D94, {"*-*"})-COUNTIF(D94, {"-*"})</f>
        <v>0</v>
      </c>
      <c r="AI94" s="83">
        <f>COUNTIF(D94, {"*_*"})</f>
        <v>0</v>
      </c>
      <c r="AJ94" s="155" t="str">
        <f t="shared" si="7"/>
        <v/>
      </c>
      <c r="AK94" s="155" t="str">
        <f t="shared" si="8"/>
        <v/>
      </c>
      <c r="AL94" s="155" t="str">
        <f t="shared" si="9"/>
        <v/>
      </c>
      <c r="AM94" s="155" t="str">
        <f t="shared" si="10"/>
        <v/>
      </c>
    </row>
    <row r="95" spans="1:39" ht="15.65" customHeight="1" x14ac:dyDescent="0.25">
      <c r="A95" s="60"/>
      <c r="B95" s="402"/>
      <c r="C95" s="402"/>
      <c r="D95" s="17"/>
      <c r="E95" s="400"/>
      <c r="F95" s="401"/>
      <c r="G95" s="11"/>
      <c r="H95" s="70"/>
      <c r="I95" s="70"/>
      <c r="J95" s="72"/>
      <c r="K95" s="71"/>
      <c r="L95" s="70"/>
      <c r="M95" s="54"/>
      <c r="N95" s="55"/>
      <c r="O95" s="56"/>
      <c r="P95" s="24"/>
      <c r="Q95" s="41"/>
      <c r="R95" s="42"/>
      <c r="S95" s="61"/>
      <c r="T95" s="62"/>
      <c r="U95" s="403"/>
      <c r="V95" s="404"/>
      <c r="W95" s="404"/>
      <c r="X95" s="154">
        <f>COUNTIF(P95, {"*/*"})</f>
        <v>0</v>
      </c>
      <c r="Y95" s="154">
        <f>COUNTIF(P95, {"*-*"})</f>
        <v>0</v>
      </c>
      <c r="Z95" s="3">
        <f t="shared" si="1"/>
        <v>0</v>
      </c>
      <c r="AA95" s="1">
        <f t="shared" si="2"/>
        <v>0</v>
      </c>
      <c r="AB95" s="3">
        <f t="shared" si="3"/>
        <v>0</v>
      </c>
      <c r="AC95" s="1">
        <f t="shared" si="4"/>
        <v>0</v>
      </c>
      <c r="AD95" s="1">
        <f t="shared" si="5"/>
        <v>0</v>
      </c>
      <c r="AE95" s="1">
        <f>COUNTIF($S95, {"*-*"})</f>
        <v>0</v>
      </c>
      <c r="AF95" s="1">
        <f t="shared" si="6"/>
        <v>0</v>
      </c>
      <c r="AG95" s="1">
        <f>COUNTIF($T95, {"*-*"})</f>
        <v>0</v>
      </c>
      <c r="AH95" s="123">
        <f>COUNTIF(D95, {"*-*"})-COUNTIF(D95, {"-*"})</f>
        <v>0</v>
      </c>
      <c r="AI95" s="83">
        <f>COUNTIF(D95, {"*_*"})</f>
        <v>0</v>
      </c>
      <c r="AJ95" s="155" t="str">
        <f t="shared" si="7"/>
        <v/>
      </c>
      <c r="AK95" s="155" t="str">
        <f t="shared" si="8"/>
        <v/>
      </c>
      <c r="AL95" s="155" t="str">
        <f t="shared" si="9"/>
        <v/>
      </c>
      <c r="AM95" s="155" t="str">
        <f t="shared" si="10"/>
        <v/>
      </c>
    </row>
    <row r="96" spans="1:39" ht="15.65" customHeight="1" x14ac:dyDescent="0.25">
      <c r="A96" s="60"/>
      <c r="B96" s="402"/>
      <c r="C96" s="402"/>
      <c r="D96" s="17"/>
      <c r="E96" s="400"/>
      <c r="F96" s="401"/>
      <c r="G96" s="11"/>
      <c r="H96" s="70"/>
      <c r="I96" s="70"/>
      <c r="J96" s="72"/>
      <c r="K96" s="71"/>
      <c r="L96" s="70"/>
      <c r="M96" s="54"/>
      <c r="N96" s="55"/>
      <c r="O96" s="56"/>
      <c r="P96" s="24"/>
      <c r="Q96" s="41"/>
      <c r="R96" s="42"/>
      <c r="S96" s="61"/>
      <c r="T96" s="62"/>
      <c r="U96" s="403"/>
      <c r="V96" s="404"/>
      <c r="W96" s="404"/>
      <c r="X96" s="154">
        <f>COUNTIF(P96, {"*/*"})</f>
        <v>0</v>
      </c>
      <c r="Y96" s="154">
        <f>COUNTIF(P96, {"*-*"})</f>
        <v>0</v>
      </c>
      <c r="Z96" s="3">
        <f t="shared" si="1"/>
        <v>0</v>
      </c>
      <c r="AA96" s="1">
        <f t="shared" si="2"/>
        <v>0</v>
      </c>
      <c r="AB96" s="3">
        <f t="shared" si="3"/>
        <v>0</v>
      </c>
      <c r="AC96" s="1">
        <f t="shared" si="4"/>
        <v>0</v>
      </c>
      <c r="AD96" s="1">
        <f t="shared" si="5"/>
        <v>0</v>
      </c>
      <c r="AE96" s="1">
        <f>COUNTIF($S96, {"*-*"})</f>
        <v>0</v>
      </c>
      <c r="AF96" s="1">
        <f t="shared" si="6"/>
        <v>0</v>
      </c>
      <c r="AG96" s="1">
        <f>COUNTIF($T96, {"*-*"})</f>
        <v>0</v>
      </c>
      <c r="AH96" s="123">
        <f>COUNTIF(D96, {"*-*"})-COUNTIF(D96, {"-*"})</f>
        <v>0</v>
      </c>
      <c r="AI96" s="83">
        <f>COUNTIF(D96, {"*_*"})</f>
        <v>0</v>
      </c>
      <c r="AJ96" s="155" t="str">
        <f t="shared" si="7"/>
        <v/>
      </c>
      <c r="AK96" s="155" t="str">
        <f t="shared" si="8"/>
        <v/>
      </c>
      <c r="AL96" s="155" t="str">
        <f t="shared" si="9"/>
        <v/>
      </c>
      <c r="AM96" s="155" t="str">
        <f t="shared" si="10"/>
        <v/>
      </c>
    </row>
    <row r="97" spans="1:39" ht="15.65" customHeight="1" x14ac:dyDescent="0.25">
      <c r="A97" s="60"/>
      <c r="B97" s="402"/>
      <c r="C97" s="402"/>
      <c r="D97" s="17"/>
      <c r="E97" s="400"/>
      <c r="F97" s="401"/>
      <c r="G97" s="11"/>
      <c r="H97" s="70"/>
      <c r="I97" s="70"/>
      <c r="J97" s="72"/>
      <c r="K97" s="71"/>
      <c r="L97" s="70"/>
      <c r="M97" s="54"/>
      <c r="N97" s="55"/>
      <c r="O97" s="56"/>
      <c r="P97" s="24"/>
      <c r="Q97" s="41"/>
      <c r="R97" s="42"/>
      <c r="S97" s="61"/>
      <c r="T97" s="62"/>
      <c r="U97" s="403"/>
      <c r="V97" s="404"/>
      <c r="W97" s="404"/>
      <c r="X97" s="154">
        <f>COUNTIF(P97, {"*/*"})</f>
        <v>0</v>
      </c>
      <c r="Y97" s="154">
        <f>COUNTIF(P97, {"*-*"})</f>
        <v>0</v>
      </c>
      <c r="Z97" s="3">
        <f t="shared" si="1"/>
        <v>0</v>
      </c>
      <c r="AA97" s="1">
        <f t="shared" si="2"/>
        <v>0</v>
      </c>
      <c r="AB97" s="3">
        <f t="shared" si="3"/>
        <v>0</v>
      </c>
      <c r="AC97" s="1">
        <f t="shared" si="4"/>
        <v>0</v>
      </c>
      <c r="AD97" s="1">
        <f t="shared" si="5"/>
        <v>0</v>
      </c>
      <c r="AE97" s="1">
        <f>COUNTIF($S97, {"*-*"})</f>
        <v>0</v>
      </c>
      <c r="AF97" s="1">
        <f t="shared" si="6"/>
        <v>0</v>
      </c>
      <c r="AG97" s="1">
        <f>COUNTIF($T97, {"*-*"})</f>
        <v>0</v>
      </c>
      <c r="AH97" s="123">
        <f>COUNTIF(D97, {"*-*"})-COUNTIF(D97, {"-*"})</f>
        <v>0</v>
      </c>
      <c r="AI97" s="83">
        <f>COUNTIF(D97, {"*_*"})</f>
        <v>0</v>
      </c>
      <c r="AJ97" s="155" t="str">
        <f t="shared" si="7"/>
        <v/>
      </c>
      <c r="AK97" s="155" t="str">
        <f t="shared" si="8"/>
        <v/>
      </c>
      <c r="AL97" s="155" t="str">
        <f t="shared" si="9"/>
        <v/>
      </c>
      <c r="AM97" s="155" t="str">
        <f t="shared" si="10"/>
        <v/>
      </c>
    </row>
    <row r="98" spans="1:39" ht="15.65" customHeight="1" x14ac:dyDescent="0.25">
      <c r="A98" s="60"/>
      <c r="B98" s="402"/>
      <c r="C98" s="402"/>
      <c r="D98" s="17"/>
      <c r="E98" s="400"/>
      <c r="F98" s="401"/>
      <c r="G98" s="11"/>
      <c r="H98" s="70"/>
      <c r="I98" s="70"/>
      <c r="J98" s="72"/>
      <c r="K98" s="71"/>
      <c r="L98" s="70"/>
      <c r="M98" s="54"/>
      <c r="N98" s="55"/>
      <c r="O98" s="56"/>
      <c r="P98" s="24"/>
      <c r="Q98" s="41"/>
      <c r="R98" s="42"/>
      <c r="S98" s="61"/>
      <c r="T98" s="62"/>
      <c r="U98" s="403"/>
      <c r="V98" s="404"/>
      <c r="W98" s="404"/>
      <c r="X98" s="154">
        <f>COUNTIF(P98, {"*/*"})</f>
        <v>0</v>
      </c>
      <c r="Y98" s="154">
        <f>COUNTIF(P98, {"*-*"})</f>
        <v>0</v>
      </c>
      <c r="Z98" s="3">
        <f t="shared" si="1"/>
        <v>0</v>
      </c>
      <c r="AA98" s="1">
        <f t="shared" si="2"/>
        <v>0</v>
      </c>
      <c r="AB98" s="3">
        <f t="shared" si="3"/>
        <v>0</v>
      </c>
      <c r="AC98" s="1">
        <f t="shared" si="4"/>
        <v>0</v>
      </c>
      <c r="AD98" s="1">
        <f t="shared" si="5"/>
        <v>0</v>
      </c>
      <c r="AE98" s="1">
        <f>COUNTIF($S98, {"*-*"})</f>
        <v>0</v>
      </c>
      <c r="AF98" s="1">
        <f t="shared" si="6"/>
        <v>0</v>
      </c>
      <c r="AG98" s="1">
        <f>COUNTIF($T98, {"*-*"})</f>
        <v>0</v>
      </c>
      <c r="AH98" s="123">
        <f>COUNTIF(D98, {"*-*"})-COUNTIF(D98, {"-*"})</f>
        <v>0</v>
      </c>
      <c r="AI98" s="83">
        <f>COUNTIF(D98, {"*_*"})</f>
        <v>0</v>
      </c>
      <c r="AJ98" s="155" t="str">
        <f t="shared" si="7"/>
        <v/>
      </c>
      <c r="AK98" s="155" t="str">
        <f t="shared" si="8"/>
        <v/>
      </c>
      <c r="AL98" s="155" t="str">
        <f t="shared" si="9"/>
        <v/>
      </c>
      <c r="AM98" s="155" t="str">
        <f t="shared" si="10"/>
        <v/>
      </c>
    </row>
    <row r="99" spans="1:39" ht="15.65" customHeight="1" x14ac:dyDescent="0.25">
      <c r="A99" s="60"/>
      <c r="B99" s="402"/>
      <c r="C99" s="402"/>
      <c r="D99" s="17"/>
      <c r="E99" s="400"/>
      <c r="F99" s="401"/>
      <c r="G99" s="11"/>
      <c r="H99" s="70"/>
      <c r="I99" s="70"/>
      <c r="J99" s="72"/>
      <c r="K99" s="71"/>
      <c r="L99" s="70"/>
      <c r="M99" s="54"/>
      <c r="N99" s="55"/>
      <c r="O99" s="56"/>
      <c r="P99" s="24"/>
      <c r="Q99" s="41"/>
      <c r="R99" s="42"/>
      <c r="S99" s="61"/>
      <c r="T99" s="62"/>
      <c r="U99" s="403"/>
      <c r="V99" s="404"/>
      <c r="W99" s="404"/>
      <c r="X99" s="154">
        <f>COUNTIF(P99, {"*/*"})</f>
        <v>0</v>
      </c>
      <c r="Y99" s="154">
        <f>COUNTIF(P99, {"*-*"})</f>
        <v>0</v>
      </c>
      <c r="Z99" s="3">
        <f t="shared" si="1"/>
        <v>0</v>
      </c>
      <c r="AA99" s="1">
        <f t="shared" si="2"/>
        <v>0</v>
      </c>
      <c r="AB99" s="3">
        <f t="shared" si="3"/>
        <v>0</v>
      </c>
      <c r="AC99" s="1">
        <f t="shared" si="4"/>
        <v>0</v>
      </c>
      <c r="AD99" s="1">
        <f t="shared" si="5"/>
        <v>0</v>
      </c>
      <c r="AE99" s="1">
        <f>COUNTIF($S99, {"*-*"})</f>
        <v>0</v>
      </c>
      <c r="AF99" s="1">
        <f t="shared" si="6"/>
        <v>0</v>
      </c>
      <c r="AG99" s="1">
        <f>COUNTIF($T99, {"*-*"})</f>
        <v>0</v>
      </c>
      <c r="AH99" s="123">
        <f>COUNTIF(D99, {"*-*"})-COUNTIF(D99, {"-*"})</f>
        <v>0</v>
      </c>
      <c r="AI99" s="83">
        <f>COUNTIF(D99, {"*_*"})</f>
        <v>0</v>
      </c>
      <c r="AJ99" s="155" t="str">
        <f t="shared" si="7"/>
        <v/>
      </c>
      <c r="AK99" s="155" t="str">
        <f t="shared" si="8"/>
        <v/>
      </c>
      <c r="AL99" s="155" t="str">
        <f t="shared" si="9"/>
        <v/>
      </c>
      <c r="AM99" s="155" t="str">
        <f t="shared" si="10"/>
        <v/>
      </c>
    </row>
    <row r="100" spans="1:39" ht="15.65" customHeight="1" x14ac:dyDescent="0.25">
      <c r="A100" s="60"/>
      <c r="B100" s="402"/>
      <c r="C100" s="402"/>
      <c r="D100" s="17"/>
      <c r="E100" s="400"/>
      <c r="F100" s="401"/>
      <c r="G100" s="11"/>
      <c r="H100" s="70"/>
      <c r="I100" s="70"/>
      <c r="J100" s="72"/>
      <c r="K100" s="71"/>
      <c r="L100" s="70"/>
      <c r="M100" s="54"/>
      <c r="N100" s="55"/>
      <c r="O100" s="56"/>
      <c r="P100" s="24"/>
      <c r="Q100" s="41"/>
      <c r="R100" s="42"/>
      <c r="S100" s="61"/>
      <c r="T100" s="62"/>
      <c r="U100" s="403"/>
      <c r="V100" s="404"/>
      <c r="W100" s="404"/>
      <c r="X100" s="154">
        <f>COUNTIF(P100, {"*/*"})</f>
        <v>0</v>
      </c>
      <c r="Y100" s="154">
        <f>COUNTIF(P100, {"*-*"})</f>
        <v>0</v>
      </c>
      <c r="Z100" s="3">
        <f t="shared" si="1"/>
        <v>0</v>
      </c>
      <c r="AA100" s="1">
        <f t="shared" si="2"/>
        <v>0</v>
      </c>
      <c r="AB100" s="3">
        <f t="shared" si="3"/>
        <v>0</v>
      </c>
      <c r="AC100" s="1">
        <f t="shared" si="4"/>
        <v>0</v>
      </c>
      <c r="AD100" s="1">
        <f t="shared" si="5"/>
        <v>0</v>
      </c>
      <c r="AE100" s="1">
        <f>COUNTIF($S100, {"*-*"})</f>
        <v>0</v>
      </c>
      <c r="AF100" s="1">
        <f t="shared" si="6"/>
        <v>0</v>
      </c>
      <c r="AG100" s="1">
        <f>COUNTIF($T100, {"*-*"})</f>
        <v>0</v>
      </c>
      <c r="AH100" s="123">
        <f>COUNTIF(D100, {"*-*"})-COUNTIF(D100, {"-*"})</f>
        <v>0</v>
      </c>
      <c r="AI100" s="83">
        <f>COUNTIF(D100, {"*_*"})</f>
        <v>0</v>
      </c>
      <c r="AJ100" s="155" t="str">
        <f t="shared" si="7"/>
        <v/>
      </c>
      <c r="AK100" s="155" t="str">
        <f t="shared" si="8"/>
        <v/>
      </c>
      <c r="AL100" s="155" t="str">
        <f t="shared" si="9"/>
        <v/>
      </c>
      <c r="AM100" s="155" t="str">
        <f t="shared" si="10"/>
        <v/>
      </c>
    </row>
    <row r="101" spans="1:39" ht="15.65" customHeight="1" x14ac:dyDescent="0.25">
      <c r="A101" s="60"/>
      <c r="B101" s="402"/>
      <c r="C101" s="402"/>
      <c r="D101" s="17"/>
      <c r="E101" s="400"/>
      <c r="F101" s="401"/>
      <c r="G101" s="11"/>
      <c r="H101" s="70"/>
      <c r="I101" s="70"/>
      <c r="J101" s="72"/>
      <c r="K101" s="71"/>
      <c r="L101" s="70"/>
      <c r="M101" s="54"/>
      <c r="N101" s="55"/>
      <c r="O101" s="56"/>
      <c r="P101" s="24"/>
      <c r="Q101" s="41"/>
      <c r="R101" s="42"/>
      <c r="S101" s="61"/>
      <c r="T101" s="62"/>
      <c r="U101" s="403"/>
      <c r="V101" s="404"/>
      <c r="W101" s="404"/>
      <c r="X101" s="154">
        <f>COUNTIF(P101, {"*/*"})</f>
        <v>0</v>
      </c>
      <c r="Y101" s="154">
        <f>COUNTIF(P101, {"*-*"})</f>
        <v>0</v>
      </c>
      <c r="Z101" s="3">
        <f t="shared" si="1"/>
        <v>0</v>
      </c>
      <c r="AA101" s="1">
        <f t="shared" si="2"/>
        <v>0</v>
      </c>
      <c r="AB101" s="3">
        <f t="shared" si="3"/>
        <v>0</v>
      </c>
      <c r="AC101" s="1">
        <f t="shared" si="4"/>
        <v>0</v>
      </c>
      <c r="AD101" s="1">
        <f t="shared" si="5"/>
        <v>0</v>
      </c>
      <c r="AE101" s="1">
        <f>COUNTIF($S101, {"*-*"})</f>
        <v>0</v>
      </c>
      <c r="AF101" s="1">
        <f t="shared" si="6"/>
        <v>0</v>
      </c>
      <c r="AG101" s="1">
        <f>COUNTIF($T101, {"*-*"})</f>
        <v>0</v>
      </c>
      <c r="AH101" s="123">
        <f>COUNTIF(D101, {"*-*"})-COUNTIF(D101, {"-*"})</f>
        <v>0</v>
      </c>
      <c r="AI101" s="83">
        <f>COUNTIF(D101, {"*_*"})</f>
        <v>0</v>
      </c>
      <c r="AJ101" s="155" t="str">
        <f t="shared" si="7"/>
        <v/>
      </c>
      <c r="AK101" s="155" t="str">
        <f t="shared" si="8"/>
        <v/>
      </c>
      <c r="AL101" s="155" t="str">
        <f t="shared" si="9"/>
        <v/>
      </c>
      <c r="AM101" s="155" t="str">
        <f t="shared" si="10"/>
        <v/>
      </c>
    </row>
    <row r="102" spans="1:39" ht="15.65" customHeight="1" x14ac:dyDescent="0.25">
      <c r="A102" s="60"/>
      <c r="B102" s="402"/>
      <c r="C102" s="402"/>
      <c r="D102" s="17"/>
      <c r="E102" s="400"/>
      <c r="F102" s="401"/>
      <c r="G102" s="11"/>
      <c r="H102" s="70"/>
      <c r="I102" s="70"/>
      <c r="J102" s="72"/>
      <c r="K102" s="71"/>
      <c r="L102" s="70"/>
      <c r="M102" s="54"/>
      <c r="N102" s="55"/>
      <c r="O102" s="56"/>
      <c r="P102" s="24"/>
      <c r="Q102" s="41"/>
      <c r="R102" s="42"/>
      <c r="S102" s="61"/>
      <c r="T102" s="62"/>
      <c r="U102" s="403"/>
      <c r="V102" s="404"/>
      <c r="W102" s="404"/>
      <c r="X102" s="154">
        <f>COUNTIF(P102, {"*/*"})</f>
        <v>0</v>
      </c>
      <c r="Y102" s="154">
        <f>COUNTIF(P102, {"*-*"})</f>
        <v>0</v>
      </c>
      <c r="Z102" s="3">
        <f t="shared" si="1"/>
        <v>0</v>
      </c>
      <c r="AA102" s="1">
        <f t="shared" si="2"/>
        <v>0</v>
      </c>
      <c r="AB102" s="3">
        <f t="shared" si="3"/>
        <v>0</v>
      </c>
      <c r="AC102" s="1">
        <f t="shared" si="4"/>
        <v>0</v>
      </c>
      <c r="AD102" s="1">
        <f t="shared" si="5"/>
        <v>0</v>
      </c>
      <c r="AE102" s="1">
        <f>COUNTIF($S102, {"*-*"})</f>
        <v>0</v>
      </c>
      <c r="AF102" s="1">
        <f t="shared" si="6"/>
        <v>0</v>
      </c>
      <c r="AG102" s="1">
        <f>COUNTIF($T102, {"*-*"})</f>
        <v>0</v>
      </c>
      <c r="AH102" s="123">
        <f>COUNTIF(D102, {"*-*"})-COUNTIF(D102, {"-*"})</f>
        <v>0</v>
      </c>
      <c r="AI102" s="83">
        <f>COUNTIF(D102, {"*_*"})</f>
        <v>0</v>
      </c>
      <c r="AJ102" s="155" t="str">
        <f t="shared" si="7"/>
        <v/>
      </c>
      <c r="AK102" s="155" t="str">
        <f t="shared" si="8"/>
        <v/>
      </c>
      <c r="AL102" s="155" t="str">
        <f t="shared" si="9"/>
        <v/>
      </c>
      <c r="AM102" s="155" t="str">
        <f t="shared" si="10"/>
        <v/>
      </c>
    </row>
    <row r="103" spans="1:39" ht="15.65" customHeight="1" x14ac:dyDescent="0.25">
      <c r="A103" s="60"/>
      <c r="B103" s="402"/>
      <c r="C103" s="402"/>
      <c r="D103" s="17"/>
      <c r="E103" s="400"/>
      <c r="F103" s="401"/>
      <c r="G103" s="11"/>
      <c r="H103" s="70"/>
      <c r="I103" s="70"/>
      <c r="J103" s="72"/>
      <c r="K103" s="71"/>
      <c r="L103" s="70"/>
      <c r="M103" s="54"/>
      <c r="N103" s="55"/>
      <c r="O103" s="56"/>
      <c r="P103" s="24"/>
      <c r="Q103" s="41"/>
      <c r="R103" s="42"/>
      <c r="S103" s="61"/>
      <c r="T103" s="62"/>
      <c r="U103" s="403"/>
      <c r="V103" s="404"/>
      <c r="W103" s="404"/>
      <c r="X103" s="154">
        <f>COUNTIF(P103, {"*/*"})</f>
        <v>0</v>
      </c>
      <c r="Y103" s="154">
        <f>COUNTIF(P103, {"*-*"})</f>
        <v>0</v>
      </c>
      <c r="Z103" s="3">
        <f t="shared" si="1"/>
        <v>0</v>
      </c>
      <c r="AA103" s="1">
        <f t="shared" si="2"/>
        <v>0</v>
      </c>
      <c r="AB103" s="3">
        <f t="shared" si="3"/>
        <v>0</v>
      </c>
      <c r="AC103" s="1">
        <f t="shared" si="4"/>
        <v>0</v>
      </c>
      <c r="AD103" s="1">
        <f t="shared" si="5"/>
        <v>0</v>
      </c>
      <c r="AE103" s="1">
        <f>COUNTIF($S103, {"*-*"})</f>
        <v>0</v>
      </c>
      <c r="AF103" s="1">
        <f t="shared" si="6"/>
        <v>0</v>
      </c>
      <c r="AG103" s="1">
        <f>COUNTIF($T103, {"*-*"})</f>
        <v>0</v>
      </c>
      <c r="AH103" s="123">
        <f>COUNTIF(D103, {"*-*"})-COUNTIF(D103, {"-*"})</f>
        <v>0</v>
      </c>
      <c r="AI103" s="83">
        <f>COUNTIF(D103, {"*_*"})</f>
        <v>0</v>
      </c>
      <c r="AJ103" s="155" t="str">
        <f t="shared" si="7"/>
        <v/>
      </c>
      <c r="AK103" s="155" t="str">
        <f t="shared" si="8"/>
        <v/>
      </c>
      <c r="AL103" s="155" t="str">
        <f t="shared" si="9"/>
        <v/>
      </c>
      <c r="AM103" s="155" t="str">
        <f t="shared" si="10"/>
        <v/>
      </c>
    </row>
    <row r="104" spans="1:39" ht="15.65" customHeight="1" x14ac:dyDescent="0.25">
      <c r="A104" s="60"/>
      <c r="B104" s="402"/>
      <c r="C104" s="402"/>
      <c r="D104" s="17"/>
      <c r="E104" s="400"/>
      <c r="F104" s="401"/>
      <c r="G104" s="11"/>
      <c r="H104" s="70"/>
      <c r="I104" s="70"/>
      <c r="J104" s="72"/>
      <c r="K104" s="71"/>
      <c r="L104" s="70"/>
      <c r="M104" s="54"/>
      <c r="N104" s="55"/>
      <c r="O104" s="56"/>
      <c r="P104" s="24"/>
      <c r="Q104" s="41"/>
      <c r="R104" s="42"/>
      <c r="S104" s="61"/>
      <c r="T104" s="62"/>
      <c r="U104" s="403"/>
      <c r="V104" s="404"/>
      <c r="W104" s="404"/>
      <c r="X104" s="154">
        <f>COUNTIF(P104, {"*/*"})</f>
        <v>0</v>
      </c>
      <c r="Y104" s="154">
        <f>COUNTIF(P104, {"*-*"})</f>
        <v>0</v>
      </c>
      <c r="Z104" s="3">
        <f t="shared" si="1"/>
        <v>0</v>
      </c>
      <c r="AA104" s="1">
        <f t="shared" si="2"/>
        <v>0</v>
      </c>
      <c r="AB104" s="3">
        <f t="shared" si="3"/>
        <v>0</v>
      </c>
      <c r="AC104" s="1">
        <f t="shared" si="4"/>
        <v>0</v>
      </c>
      <c r="AD104" s="1">
        <f t="shared" si="5"/>
        <v>0</v>
      </c>
      <c r="AE104" s="1">
        <f>COUNTIF($S104, {"*-*"})</f>
        <v>0</v>
      </c>
      <c r="AF104" s="1">
        <f t="shared" si="6"/>
        <v>0</v>
      </c>
      <c r="AG104" s="1">
        <f>COUNTIF($T104, {"*-*"})</f>
        <v>0</v>
      </c>
      <c r="AH104" s="123">
        <f>COUNTIF(D104, {"*-*"})-COUNTIF(D104, {"-*"})</f>
        <v>0</v>
      </c>
      <c r="AI104" s="83">
        <f>COUNTIF(D104, {"*_*"})</f>
        <v>0</v>
      </c>
      <c r="AJ104" s="155" t="str">
        <f t="shared" si="7"/>
        <v/>
      </c>
      <c r="AK104" s="155" t="str">
        <f t="shared" si="8"/>
        <v/>
      </c>
      <c r="AL104" s="155" t="str">
        <f t="shared" si="9"/>
        <v/>
      </c>
      <c r="AM104" s="155" t="str">
        <f t="shared" si="10"/>
        <v/>
      </c>
    </row>
    <row r="105" spans="1:39" ht="15.65" customHeight="1" x14ac:dyDescent="0.25">
      <c r="A105" s="60"/>
      <c r="B105" s="402"/>
      <c r="C105" s="402"/>
      <c r="D105" s="17"/>
      <c r="E105" s="400"/>
      <c r="F105" s="401"/>
      <c r="G105" s="11"/>
      <c r="H105" s="70"/>
      <c r="I105" s="70"/>
      <c r="J105" s="72"/>
      <c r="K105" s="71"/>
      <c r="L105" s="70"/>
      <c r="M105" s="54"/>
      <c r="N105" s="55"/>
      <c r="O105" s="56"/>
      <c r="P105" s="24"/>
      <c r="Q105" s="41"/>
      <c r="R105" s="42"/>
      <c r="S105" s="61"/>
      <c r="T105" s="62"/>
      <c r="U105" s="403"/>
      <c r="V105" s="404"/>
      <c r="W105" s="404"/>
      <c r="X105" s="154">
        <f>COUNTIF(P105, {"*/*"})</f>
        <v>0</v>
      </c>
      <c r="Y105" s="154">
        <f>COUNTIF(P105, {"*-*"})</f>
        <v>0</v>
      </c>
      <c r="Z105" s="3">
        <f t="shared" si="1"/>
        <v>0</v>
      </c>
      <c r="AA105" s="1">
        <f t="shared" si="2"/>
        <v>0</v>
      </c>
      <c r="AB105" s="3">
        <f t="shared" si="3"/>
        <v>0</v>
      </c>
      <c r="AC105" s="1">
        <f t="shared" si="4"/>
        <v>0</v>
      </c>
      <c r="AD105" s="1">
        <f t="shared" si="5"/>
        <v>0</v>
      </c>
      <c r="AE105" s="1">
        <f>COUNTIF($S105, {"*-*"})</f>
        <v>0</v>
      </c>
      <c r="AF105" s="1">
        <f t="shared" si="6"/>
        <v>0</v>
      </c>
      <c r="AG105" s="1">
        <f>COUNTIF($T105, {"*-*"})</f>
        <v>0</v>
      </c>
      <c r="AH105" s="123">
        <f>COUNTIF(D105, {"*-*"})-COUNTIF(D105, {"-*"})</f>
        <v>0</v>
      </c>
      <c r="AI105" s="83">
        <f>COUNTIF(D105, {"*_*"})</f>
        <v>0</v>
      </c>
      <c r="AJ105" s="155" t="str">
        <f t="shared" si="7"/>
        <v/>
      </c>
      <c r="AK105" s="155" t="str">
        <f t="shared" si="8"/>
        <v/>
      </c>
      <c r="AL105" s="155" t="str">
        <f t="shared" si="9"/>
        <v/>
      </c>
      <c r="AM105" s="155" t="str">
        <f t="shared" si="10"/>
        <v/>
      </c>
    </row>
    <row r="106" spans="1:39" ht="15.65" customHeight="1" x14ac:dyDescent="0.25">
      <c r="A106" s="60"/>
      <c r="B106" s="402"/>
      <c r="C106" s="402"/>
      <c r="D106" s="17"/>
      <c r="E106" s="400"/>
      <c r="F106" s="401"/>
      <c r="G106" s="11"/>
      <c r="H106" s="70"/>
      <c r="I106" s="70"/>
      <c r="J106" s="72"/>
      <c r="K106" s="71"/>
      <c r="L106" s="70"/>
      <c r="M106" s="54"/>
      <c r="N106" s="55"/>
      <c r="O106" s="56"/>
      <c r="P106" s="24"/>
      <c r="Q106" s="41"/>
      <c r="R106" s="42"/>
      <c r="S106" s="61"/>
      <c r="T106" s="62"/>
      <c r="U106" s="403"/>
      <c r="V106" s="404"/>
      <c r="W106" s="404"/>
      <c r="X106" s="154">
        <f>COUNTIF(P106, {"*/*"})</f>
        <v>0</v>
      </c>
      <c r="Y106" s="154">
        <f>COUNTIF(P106, {"*-*"})</f>
        <v>0</v>
      </c>
      <c r="Z106" s="3">
        <f t="shared" si="1"/>
        <v>0</v>
      </c>
      <c r="AA106" s="1">
        <f t="shared" si="2"/>
        <v>0</v>
      </c>
      <c r="AB106" s="3">
        <f t="shared" si="3"/>
        <v>0</v>
      </c>
      <c r="AC106" s="1">
        <f t="shared" si="4"/>
        <v>0</v>
      </c>
      <c r="AD106" s="1">
        <f t="shared" si="5"/>
        <v>0</v>
      </c>
      <c r="AE106" s="1">
        <f>COUNTIF($S106, {"*-*"})</f>
        <v>0</v>
      </c>
      <c r="AF106" s="1">
        <f t="shared" si="6"/>
        <v>0</v>
      </c>
      <c r="AG106" s="1">
        <f>COUNTIF($T106, {"*-*"})</f>
        <v>0</v>
      </c>
      <c r="AH106" s="123">
        <f>COUNTIF(D106, {"*-*"})-COUNTIF(D106, {"-*"})</f>
        <v>0</v>
      </c>
      <c r="AI106" s="83">
        <f>COUNTIF(D106, {"*_*"})</f>
        <v>0</v>
      </c>
      <c r="AJ106" s="155" t="str">
        <f t="shared" si="7"/>
        <v/>
      </c>
      <c r="AK106" s="155" t="str">
        <f t="shared" si="8"/>
        <v/>
      </c>
      <c r="AL106" s="155" t="str">
        <f t="shared" si="9"/>
        <v/>
      </c>
      <c r="AM106" s="155" t="str">
        <f t="shared" si="10"/>
        <v/>
      </c>
    </row>
    <row r="107" spans="1:39" ht="15.65" customHeight="1" x14ac:dyDescent="0.25">
      <c r="A107" s="60"/>
      <c r="B107" s="402"/>
      <c r="C107" s="402"/>
      <c r="D107" s="17"/>
      <c r="E107" s="400"/>
      <c r="F107" s="401"/>
      <c r="G107" s="11"/>
      <c r="H107" s="70"/>
      <c r="I107" s="70"/>
      <c r="J107" s="72"/>
      <c r="K107" s="71"/>
      <c r="L107" s="70"/>
      <c r="M107" s="54"/>
      <c r="N107" s="55"/>
      <c r="O107" s="56"/>
      <c r="P107" s="24"/>
      <c r="Q107" s="41"/>
      <c r="R107" s="42"/>
      <c r="S107" s="61"/>
      <c r="T107" s="62"/>
      <c r="U107" s="403"/>
      <c r="V107" s="404"/>
      <c r="W107" s="404"/>
      <c r="X107" s="154">
        <f>COUNTIF(P107, {"*/*"})</f>
        <v>0</v>
      </c>
      <c r="Y107" s="154">
        <f>COUNTIF(P107, {"*-*"})</f>
        <v>0</v>
      </c>
      <c r="Z107" s="3">
        <f t="shared" si="1"/>
        <v>0</v>
      </c>
      <c r="AA107" s="1">
        <f t="shared" si="2"/>
        <v>0</v>
      </c>
      <c r="AB107" s="3">
        <f t="shared" si="3"/>
        <v>0</v>
      </c>
      <c r="AC107" s="1">
        <f t="shared" si="4"/>
        <v>0</v>
      </c>
      <c r="AD107" s="1">
        <f t="shared" si="5"/>
        <v>0</v>
      </c>
      <c r="AE107" s="1">
        <f>COUNTIF($S107, {"*-*"})</f>
        <v>0</v>
      </c>
      <c r="AF107" s="1">
        <f t="shared" si="6"/>
        <v>0</v>
      </c>
      <c r="AG107" s="1">
        <f>COUNTIF($T107, {"*-*"})</f>
        <v>0</v>
      </c>
      <c r="AH107" s="123">
        <f>COUNTIF(D107, {"*-*"})-COUNTIF(D107, {"-*"})</f>
        <v>0</v>
      </c>
      <c r="AI107" s="83">
        <f>COUNTIF(D107, {"*_*"})</f>
        <v>0</v>
      </c>
      <c r="AJ107" s="155" t="str">
        <f t="shared" si="7"/>
        <v/>
      </c>
      <c r="AK107" s="155" t="str">
        <f t="shared" si="8"/>
        <v/>
      </c>
      <c r="AL107" s="155" t="str">
        <f t="shared" si="9"/>
        <v/>
      </c>
      <c r="AM107" s="155" t="str">
        <f t="shared" si="10"/>
        <v/>
      </c>
    </row>
    <row r="108" spans="1:39" ht="15.65" customHeight="1" x14ac:dyDescent="0.25">
      <c r="A108" s="60"/>
      <c r="B108" s="402"/>
      <c r="C108" s="402"/>
      <c r="D108" s="17"/>
      <c r="E108" s="400"/>
      <c r="F108" s="401"/>
      <c r="G108" s="11"/>
      <c r="H108" s="70"/>
      <c r="I108" s="70"/>
      <c r="J108" s="72"/>
      <c r="K108" s="71"/>
      <c r="L108" s="70"/>
      <c r="M108" s="54"/>
      <c r="N108" s="55"/>
      <c r="O108" s="56"/>
      <c r="P108" s="24"/>
      <c r="Q108" s="41"/>
      <c r="R108" s="42"/>
      <c r="S108" s="61"/>
      <c r="T108" s="62"/>
      <c r="U108" s="403"/>
      <c r="V108" s="404"/>
      <c r="W108" s="404"/>
      <c r="X108" s="154">
        <f>COUNTIF(P108, {"*/*"})</f>
        <v>0</v>
      </c>
      <c r="Y108" s="154">
        <f>COUNTIF(P108, {"*-*"})</f>
        <v>0</v>
      </c>
      <c r="Z108" s="3">
        <f t="shared" si="1"/>
        <v>0</v>
      </c>
      <c r="AA108" s="1">
        <f t="shared" si="2"/>
        <v>0</v>
      </c>
      <c r="AB108" s="3">
        <f t="shared" si="3"/>
        <v>0</v>
      </c>
      <c r="AC108" s="1">
        <f t="shared" si="4"/>
        <v>0</v>
      </c>
      <c r="AD108" s="1">
        <f t="shared" si="5"/>
        <v>0</v>
      </c>
      <c r="AE108" s="1">
        <f>COUNTIF($S108, {"*-*"})</f>
        <v>0</v>
      </c>
      <c r="AF108" s="1">
        <f t="shared" si="6"/>
        <v>0</v>
      </c>
      <c r="AG108" s="1">
        <f>COUNTIF($T108, {"*-*"})</f>
        <v>0</v>
      </c>
      <c r="AH108" s="123">
        <f>COUNTIF(D108, {"*-*"})-COUNTIF(D108, {"-*"})</f>
        <v>0</v>
      </c>
      <c r="AI108" s="83">
        <f>COUNTIF(D108, {"*_*"})</f>
        <v>0</v>
      </c>
      <c r="AJ108" s="155" t="str">
        <f t="shared" si="7"/>
        <v/>
      </c>
      <c r="AK108" s="155" t="str">
        <f t="shared" si="8"/>
        <v/>
      </c>
      <c r="AL108" s="155" t="str">
        <f t="shared" si="9"/>
        <v/>
      </c>
      <c r="AM108" s="155" t="str">
        <f t="shared" si="10"/>
        <v/>
      </c>
    </row>
    <row r="109" spans="1:39" ht="15.65" customHeight="1" x14ac:dyDescent="0.25">
      <c r="A109" s="60"/>
      <c r="B109" s="402"/>
      <c r="C109" s="402"/>
      <c r="D109" s="17"/>
      <c r="E109" s="400"/>
      <c r="F109" s="401"/>
      <c r="G109" s="11"/>
      <c r="H109" s="70"/>
      <c r="I109" s="70"/>
      <c r="J109" s="72"/>
      <c r="K109" s="71"/>
      <c r="L109" s="70"/>
      <c r="M109" s="54"/>
      <c r="N109" s="55"/>
      <c r="O109" s="56"/>
      <c r="P109" s="24"/>
      <c r="Q109" s="41"/>
      <c r="R109" s="42"/>
      <c r="S109" s="61"/>
      <c r="T109" s="62"/>
      <c r="U109" s="403"/>
      <c r="V109" s="404"/>
      <c r="W109" s="404"/>
      <c r="X109" s="154">
        <f>COUNTIF(P109, {"*/*"})</f>
        <v>0</v>
      </c>
      <c r="Y109" s="154">
        <f>COUNTIF(P109, {"*-*"})</f>
        <v>0</v>
      </c>
      <c r="Z109" s="3">
        <f t="shared" si="1"/>
        <v>0</v>
      </c>
      <c r="AA109" s="1">
        <f t="shared" si="2"/>
        <v>0</v>
      </c>
      <c r="AB109" s="3">
        <f t="shared" si="3"/>
        <v>0</v>
      </c>
      <c r="AC109" s="1">
        <f t="shared" si="4"/>
        <v>0</v>
      </c>
      <c r="AD109" s="1">
        <f t="shared" si="5"/>
        <v>0</v>
      </c>
      <c r="AE109" s="1">
        <f>COUNTIF($S109, {"*-*"})</f>
        <v>0</v>
      </c>
      <c r="AF109" s="1">
        <f t="shared" si="6"/>
        <v>0</v>
      </c>
      <c r="AG109" s="1">
        <f>COUNTIF($T109, {"*-*"})</f>
        <v>0</v>
      </c>
      <c r="AH109" s="123">
        <f>COUNTIF(D109, {"*-*"})-COUNTIF(D109, {"-*"})</f>
        <v>0</v>
      </c>
      <c r="AI109" s="83">
        <f>COUNTIF(D109, {"*_*"})</f>
        <v>0</v>
      </c>
      <c r="AJ109" s="155" t="str">
        <f t="shared" si="7"/>
        <v/>
      </c>
      <c r="AK109" s="155" t="str">
        <f t="shared" si="8"/>
        <v/>
      </c>
      <c r="AL109" s="155" t="str">
        <f t="shared" si="9"/>
        <v/>
      </c>
      <c r="AM109" s="155" t="str">
        <f t="shared" si="10"/>
        <v/>
      </c>
    </row>
    <row r="110" spans="1:39" ht="15.65" customHeight="1" x14ac:dyDescent="0.25">
      <c r="A110" s="60"/>
      <c r="B110" s="402"/>
      <c r="C110" s="402"/>
      <c r="D110" s="17"/>
      <c r="E110" s="400"/>
      <c r="F110" s="401"/>
      <c r="G110" s="11"/>
      <c r="H110" s="70"/>
      <c r="I110" s="70"/>
      <c r="J110" s="72"/>
      <c r="K110" s="71"/>
      <c r="L110" s="70"/>
      <c r="M110" s="54"/>
      <c r="N110" s="55"/>
      <c r="O110" s="56"/>
      <c r="P110" s="24"/>
      <c r="Q110" s="41"/>
      <c r="R110" s="42"/>
      <c r="S110" s="61"/>
      <c r="T110" s="62"/>
      <c r="U110" s="403"/>
      <c r="V110" s="404"/>
      <c r="W110" s="404"/>
      <c r="X110" s="154">
        <f>COUNTIF(P110, {"*/*"})</f>
        <v>0</v>
      </c>
      <c r="Y110" s="154">
        <f>COUNTIF(P110, {"*-*"})</f>
        <v>0</v>
      </c>
      <c r="Z110" s="3">
        <f t="shared" ref="Z110:Z144" si="11">IF((S110&gt;2359),1,0)</f>
        <v>0</v>
      </c>
      <c r="AA110" s="1">
        <f t="shared" ref="AA110:AA144" si="12">IF(IF(S110="",0,VALUE(RIGHT(S110,2)))&gt;=60,1,0)</f>
        <v>0</v>
      </c>
      <c r="AB110" s="3">
        <f t="shared" ref="AB110:AB144" si="13">IF((T110&gt;2359),1,0)</f>
        <v>0</v>
      </c>
      <c r="AC110" s="1">
        <f t="shared" ref="AC110:AC144" si="14">IF(IF(T110="",0,VALUE(RIGHT(T110,2)))&gt;=60,1,0)</f>
        <v>0</v>
      </c>
      <c r="AD110" s="1">
        <f t="shared" ref="AD110:AD144" si="15">IF(S110="",0,IF(ISNUMBER(S110)=TRUE,0,1))</f>
        <v>0</v>
      </c>
      <c r="AE110" s="1">
        <f>COUNTIF($S110, {"*-*"})</f>
        <v>0</v>
      </c>
      <c r="AF110" s="1">
        <f t="shared" ref="AF110:AF144" si="16">IF(T110="",0,IF(ISNUMBER(T110)=TRUE,0,1))</f>
        <v>0</v>
      </c>
      <c r="AG110" s="1">
        <f>COUNTIF($T110, {"*-*"})</f>
        <v>0</v>
      </c>
      <c r="AH110" s="123">
        <f>COUNTIF(D110, {"*-*"})-COUNTIF(D110, {"-*"})</f>
        <v>0</v>
      </c>
      <c r="AI110" s="83">
        <f>COUNTIF(D110, {"*_*"})</f>
        <v>0</v>
      </c>
      <c r="AJ110" s="155" t="str">
        <f t="shared" ref="AJ110:AJ144" si="17">IF(S110="","",HOUR(S110))</f>
        <v/>
      </c>
      <c r="AK110" s="155" t="str">
        <f t="shared" ref="AK110:AK144" si="18">IF(S110="","",MINUTE(S110))</f>
        <v/>
      </c>
      <c r="AL110" s="155" t="str">
        <f t="shared" ref="AL110:AL144" si="19">IF(T110="","",HOUR(T110))</f>
        <v/>
      </c>
      <c r="AM110" s="155" t="str">
        <f t="shared" ref="AM110:AM144" si="20">IF(T110="","",MINUTE(T110))</f>
        <v/>
      </c>
    </row>
    <row r="111" spans="1:39" ht="15.65" customHeight="1" x14ac:dyDescent="0.25">
      <c r="A111" s="60"/>
      <c r="B111" s="402"/>
      <c r="C111" s="402"/>
      <c r="D111" s="17"/>
      <c r="E111" s="400"/>
      <c r="F111" s="401"/>
      <c r="G111" s="11"/>
      <c r="H111" s="70"/>
      <c r="I111" s="70"/>
      <c r="J111" s="72"/>
      <c r="K111" s="71"/>
      <c r="L111" s="70"/>
      <c r="M111" s="54"/>
      <c r="N111" s="55"/>
      <c r="O111" s="56"/>
      <c r="P111" s="24"/>
      <c r="Q111" s="41"/>
      <c r="R111" s="42"/>
      <c r="S111" s="61"/>
      <c r="T111" s="62"/>
      <c r="U111" s="403"/>
      <c r="V111" s="404"/>
      <c r="W111" s="404"/>
      <c r="X111" s="154">
        <f>COUNTIF(P111, {"*/*"})</f>
        <v>0</v>
      </c>
      <c r="Y111" s="154">
        <f>COUNTIF(P111, {"*-*"})</f>
        <v>0</v>
      </c>
      <c r="Z111" s="3">
        <f t="shared" si="11"/>
        <v>0</v>
      </c>
      <c r="AA111" s="1">
        <f t="shared" si="12"/>
        <v>0</v>
      </c>
      <c r="AB111" s="3">
        <f t="shared" si="13"/>
        <v>0</v>
      </c>
      <c r="AC111" s="1">
        <f t="shared" si="14"/>
        <v>0</v>
      </c>
      <c r="AD111" s="1">
        <f t="shared" si="15"/>
        <v>0</v>
      </c>
      <c r="AE111" s="1">
        <f>COUNTIF($S111, {"*-*"})</f>
        <v>0</v>
      </c>
      <c r="AF111" s="1">
        <f t="shared" si="16"/>
        <v>0</v>
      </c>
      <c r="AG111" s="1">
        <f>COUNTIF($T111, {"*-*"})</f>
        <v>0</v>
      </c>
      <c r="AH111" s="123">
        <f>COUNTIF(D111, {"*-*"})-COUNTIF(D111, {"-*"})</f>
        <v>0</v>
      </c>
      <c r="AI111" s="83">
        <f>COUNTIF(D111, {"*_*"})</f>
        <v>0</v>
      </c>
      <c r="AJ111" s="155" t="str">
        <f t="shared" si="17"/>
        <v/>
      </c>
      <c r="AK111" s="155" t="str">
        <f t="shared" si="18"/>
        <v/>
      </c>
      <c r="AL111" s="155" t="str">
        <f t="shared" si="19"/>
        <v/>
      </c>
      <c r="AM111" s="155" t="str">
        <f t="shared" si="20"/>
        <v/>
      </c>
    </row>
    <row r="112" spans="1:39" ht="15.65" customHeight="1" x14ac:dyDescent="0.25">
      <c r="A112" s="60"/>
      <c r="B112" s="402"/>
      <c r="C112" s="402"/>
      <c r="D112" s="17"/>
      <c r="E112" s="400"/>
      <c r="F112" s="401"/>
      <c r="G112" s="11"/>
      <c r="H112" s="70"/>
      <c r="I112" s="70"/>
      <c r="J112" s="72"/>
      <c r="K112" s="71"/>
      <c r="L112" s="70"/>
      <c r="M112" s="54"/>
      <c r="N112" s="55"/>
      <c r="O112" s="56"/>
      <c r="P112" s="24"/>
      <c r="Q112" s="41"/>
      <c r="R112" s="42"/>
      <c r="S112" s="61"/>
      <c r="T112" s="62"/>
      <c r="U112" s="403"/>
      <c r="V112" s="404"/>
      <c r="W112" s="404"/>
      <c r="X112" s="154">
        <f>COUNTIF(P112, {"*/*"})</f>
        <v>0</v>
      </c>
      <c r="Y112" s="154">
        <f>COUNTIF(P112, {"*-*"})</f>
        <v>0</v>
      </c>
      <c r="Z112" s="3">
        <f t="shared" si="11"/>
        <v>0</v>
      </c>
      <c r="AA112" s="1">
        <f t="shared" si="12"/>
        <v>0</v>
      </c>
      <c r="AB112" s="3">
        <f t="shared" si="13"/>
        <v>0</v>
      </c>
      <c r="AC112" s="1">
        <f t="shared" si="14"/>
        <v>0</v>
      </c>
      <c r="AD112" s="1">
        <f t="shared" si="15"/>
        <v>0</v>
      </c>
      <c r="AE112" s="1">
        <f>COUNTIF($S112, {"*-*"})</f>
        <v>0</v>
      </c>
      <c r="AF112" s="1">
        <f t="shared" si="16"/>
        <v>0</v>
      </c>
      <c r="AG112" s="1">
        <f>COUNTIF($T112, {"*-*"})</f>
        <v>0</v>
      </c>
      <c r="AH112" s="123">
        <f>COUNTIF(D112, {"*-*"})-COUNTIF(D112, {"-*"})</f>
        <v>0</v>
      </c>
      <c r="AI112" s="83">
        <f>COUNTIF(D112, {"*_*"})</f>
        <v>0</v>
      </c>
      <c r="AJ112" s="155" t="str">
        <f t="shared" si="17"/>
        <v/>
      </c>
      <c r="AK112" s="155" t="str">
        <f t="shared" si="18"/>
        <v/>
      </c>
      <c r="AL112" s="155" t="str">
        <f t="shared" si="19"/>
        <v/>
      </c>
      <c r="AM112" s="155" t="str">
        <f t="shared" si="20"/>
        <v/>
      </c>
    </row>
    <row r="113" spans="1:39" ht="15.65" customHeight="1" x14ac:dyDescent="0.25">
      <c r="A113" s="60"/>
      <c r="B113" s="402"/>
      <c r="C113" s="402"/>
      <c r="D113" s="17"/>
      <c r="E113" s="400"/>
      <c r="F113" s="401"/>
      <c r="G113" s="11"/>
      <c r="H113" s="70"/>
      <c r="I113" s="70"/>
      <c r="J113" s="72"/>
      <c r="K113" s="71"/>
      <c r="L113" s="70"/>
      <c r="M113" s="54"/>
      <c r="N113" s="55"/>
      <c r="O113" s="56"/>
      <c r="P113" s="24"/>
      <c r="Q113" s="41"/>
      <c r="R113" s="42"/>
      <c r="S113" s="61"/>
      <c r="T113" s="62"/>
      <c r="U113" s="403"/>
      <c r="V113" s="404"/>
      <c r="W113" s="404"/>
      <c r="X113" s="154">
        <f>COUNTIF(P113, {"*/*"})</f>
        <v>0</v>
      </c>
      <c r="Y113" s="154">
        <f>COUNTIF(P113, {"*-*"})</f>
        <v>0</v>
      </c>
      <c r="Z113" s="3">
        <f t="shared" si="11"/>
        <v>0</v>
      </c>
      <c r="AA113" s="1">
        <f t="shared" si="12"/>
        <v>0</v>
      </c>
      <c r="AB113" s="3">
        <f t="shared" si="13"/>
        <v>0</v>
      </c>
      <c r="AC113" s="1">
        <f t="shared" si="14"/>
        <v>0</v>
      </c>
      <c r="AD113" s="1">
        <f t="shared" si="15"/>
        <v>0</v>
      </c>
      <c r="AE113" s="1">
        <f>COUNTIF($S113, {"*-*"})</f>
        <v>0</v>
      </c>
      <c r="AF113" s="1">
        <f t="shared" si="16"/>
        <v>0</v>
      </c>
      <c r="AG113" s="1">
        <f>COUNTIF($T113, {"*-*"})</f>
        <v>0</v>
      </c>
      <c r="AH113" s="123">
        <f>COUNTIF(D113, {"*-*"})-COUNTIF(D113, {"-*"})</f>
        <v>0</v>
      </c>
      <c r="AI113" s="83">
        <f>COUNTIF(D113, {"*_*"})</f>
        <v>0</v>
      </c>
      <c r="AJ113" s="155" t="str">
        <f t="shared" si="17"/>
        <v/>
      </c>
      <c r="AK113" s="155" t="str">
        <f t="shared" si="18"/>
        <v/>
      </c>
      <c r="AL113" s="155" t="str">
        <f t="shared" si="19"/>
        <v/>
      </c>
      <c r="AM113" s="155" t="str">
        <f t="shared" si="20"/>
        <v/>
      </c>
    </row>
    <row r="114" spans="1:39" ht="15.65" customHeight="1" x14ac:dyDescent="0.25">
      <c r="A114" s="60"/>
      <c r="B114" s="402"/>
      <c r="C114" s="402"/>
      <c r="D114" s="17"/>
      <c r="E114" s="400"/>
      <c r="F114" s="401"/>
      <c r="G114" s="11"/>
      <c r="H114" s="70"/>
      <c r="I114" s="70"/>
      <c r="J114" s="72"/>
      <c r="K114" s="71"/>
      <c r="L114" s="70"/>
      <c r="M114" s="54"/>
      <c r="N114" s="55"/>
      <c r="O114" s="56"/>
      <c r="P114" s="24"/>
      <c r="Q114" s="41"/>
      <c r="R114" s="42"/>
      <c r="S114" s="61"/>
      <c r="T114" s="62"/>
      <c r="U114" s="403"/>
      <c r="V114" s="404"/>
      <c r="W114" s="404"/>
      <c r="X114" s="154">
        <f>COUNTIF(P114, {"*/*"})</f>
        <v>0</v>
      </c>
      <c r="Y114" s="154">
        <f>COUNTIF(P114, {"*-*"})</f>
        <v>0</v>
      </c>
      <c r="Z114" s="3">
        <f t="shared" si="11"/>
        <v>0</v>
      </c>
      <c r="AA114" s="1">
        <f t="shared" si="12"/>
        <v>0</v>
      </c>
      <c r="AB114" s="3">
        <f t="shared" si="13"/>
        <v>0</v>
      </c>
      <c r="AC114" s="1">
        <f t="shared" si="14"/>
        <v>0</v>
      </c>
      <c r="AD114" s="1">
        <f t="shared" si="15"/>
        <v>0</v>
      </c>
      <c r="AE114" s="1">
        <f>COUNTIF($S114, {"*-*"})</f>
        <v>0</v>
      </c>
      <c r="AF114" s="1">
        <f t="shared" si="16"/>
        <v>0</v>
      </c>
      <c r="AG114" s="1">
        <f>COUNTIF($T114, {"*-*"})</f>
        <v>0</v>
      </c>
      <c r="AH114" s="123">
        <f>COUNTIF(D114, {"*-*"})-COUNTIF(D114, {"-*"})</f>
        <v>0</v>
      </c>
      <c r="AI114" s="83">
        <f>COUNTIF(D114, {"*_*"})</f>
        <v>0</v>
      </c>
      <c r="AJ114" s="155" t="str">
        <f t="shared" si="17"/>
        <v/>
      </c>
      <c r="AK114" s="155" t="str">
        <f t="shared" si="18"/>
        <v/>
      </c>
      <c r="AL114" s="155" t="str">
        <f t="shared" si="19"/>
        <v/>
      </c>
      <c r="AM114" s="155" t="str">
        <f t="shared" si="20"/>
        <v/>
      </c>
    </row>
    <row r="115" spans="1:39" ht="15.65" customHeight="1" x14ac:dyDescent="0.25">
      <c r="A115" s="60"/>
      <c r="B115" s="402"/>
      <c r="C115" s="402"/>
      <c r="D115" s="17"/>
      <c r="E115" s="400"/>
      <c r="F115" s="401"/>
      <c r="G115" s="11"/>
      <c r="H115" s="70"/>
      <c r="I115" s="70"/>
      <c r="J115" s="72"/>
      <c r="K115" s="71"/>
      <c r="L115" s="70"/>
      <c r="M115" s="54"/>
      <c r="N115" s="55"/>
      <c r="O115" s="56"/>
      <c r="P115" s="24"/>
      <c r="Q115" s="41"/>
      <c r="R115" s="42"/>
      <c r="S115" s="61"/>
      <c r="T115" s="62"/>
      <c r="U115" s="403"/>
      <c r="V115" s="404"/>
      <c r="W115" s="404"/>
      <c r="X115" s="154">
        <f>COUNTIF(P115, {"*/*"})</f>
        <v>0</v>
      </c>
      <c r="Y115" s="154">
        <f>COUNTIF(P115, {"*-*"})</f>
        <v>0</v>
      </c>
      <c r="Z115" s="3">
        <f t="shared" si="11"/>
        <v>0</v>
      </c>
      <c r="AA115" s="1">
        <f t="shared" si="12"/>
        <v>0</v>
      </c>
      <c r="AB115" s="3">
        <f t="shared" si="13"/>
        <v>0</v>
      </c>
      <c r="AC115" s="1">
        <f t="shared" si="14"/>
        <v>0</v>
      </c>
      <c r="AD115" s="1">
        <f t="shared" si="15"/>
        <v>0</v>
      </c>
      <c r="AE115" s="1">
        <f>COUNTIF($S115, {"*-*"})</f>
        <v>0</v>
      </c>
      <c r="AF115" s="1">
        <f t="shared" si="16"/>
        <v>0</v>
      </c>
      <c r="AG115" s="1">
        <f>COUNTIF($T115, {"*-*"})</f>
        <v>0</v>
      </c>
      <c r="AH115" s="123">
        <f>COUNTIF(D115, {"*-*"})-COUNTIF(D115, {"-*"})</f>
        <v>0</v>
      </c>
      <c r="AI115" s="83">
        <f>COUNTIF(D115, {"*_*"})</f>
        <v>0</v>
      </c>
      <c r="AJ115" s="155" t="str">
        <f t="shared" si="17"/>
        <v/>
      </c>
      <c r="AK115" s="155" t="str">
        <f t="shared" si="18"/>
        <v/>
      </c>
      <c r="AL115" s="155" t="str">
        <f t="shared" si="19"/>
        <v/>
      </c>
      <c r="AM115" s="155" t="str">
        <f t="shared" si="20"/>
        <v/>
      </c>
    </row>
    <row r="116" spans="1:39" ht="15.65" customHeight="1" x14ac:dyDescent="0.25">
      <c r="A116" s="60"/>
      <c r="B116" s="402"/>
      <c r="C116" s="402"/>
      <c r="D116" s="17"/>
      <c r="E116" s="400"/>
      <c r="F116" s="401"/>
      <c r="G116" s="11"/>
      <c r="H116" s="70"/>
      <c r="I116" s="70"/>
      <c r="J116" s="72"/>
      <c r="K116" s="71"/>
      <c r="L116" s="70"/>
      <c r="M116" s="54"/>
      <c r="N116" s="55"/>
      <c r="O116" s="56"/>
      <c r="P116" s="24"/>
      <c r="Q116" s="41"/>
      <c r="R116" s="42"/>
      <c r="S116" s="61"/>
      <c r="T116" s="62"/>
      <c r="U116" s="403"/>
      <c r="V116" s="404"/>
      <c r="W116" s="404"/>
      <c r="X116" s="154">
        <f>COUNTIF(P116, {"*/*"})</f>
        <v>0</v>
      </c>
      <c r="Y116" s="154">
        <f>COUNTIF(P116, {"*-*"})</f>
        <v>0</v>
      </c>
      <c r="Z116" s="3">
        <f t="shared" si="11"/>
        <v>0</v>
      </c>
      <c r="AA116" s="1">
        <f t="shared" si="12"/>
        <v>0</v>
      </c>
      <c r="AB116" s="3">
        <f t="shared" si="13"/>
        <v>0</v>
      </c>
      <c r="AC116" s="1">
        <f t="shared" si="14"/>
        <v>0</v>
      </c>
      <c r="AD116" s="1">
        <f t="shared" si="15"/>
        <v>0</v>
      </c>
      <c r="AE116" s="1">
        <f>COUNTIF($S116, {"*-*"})</f>
        <v>0</v>
      </c>
      <c r="AF116" s="1">
        <f t="shared" si="16"/>
        <v>0</v>
      </c>
      <c r="AG116" s="1">
        <f>COUNTIF($T116, {"*-*"})</f>
        <v>0</v>
      </c>
      <c r="AH116" s="123">
        <f>COUNTIF(D116, {"*-*"})-COUNTIF(D116, {"-*"})</f>
        <v>0</v>
      </c>
      <c r="AI116" s="83">
        <f>COUNTIF(D116, {"*_*"})</f>
        <v>0</v>
      </c>
      <c r="AJ116" s="155" t="str">
        <f t="shared" si="17"/>
        <v/>
      </c>
      <c r="AK116" s="155" t="str">
        <f t="shared" si="18"/>
        <v/>
      </c>
      <c r="AL116" s="155" t="str">
        <f t="shared" si="19"/>
        <v/>
      </c>
      <c r="AM116" s="155" t="str">
        <f t="shared" si="20"/>
        <v/>
      </c>
    </row>
    <row r="117" spans="1:39" ht="15.65" customHeight="1" x14ac:dyDescent="0.25">
      <c r="A117" s="60"/>
      <c r="B117" s="402"/>
      <c r="C117" s="402"/>
      <c r="D117" s="17"/>
      <c r="E117" s="400"/>
      <c r="F117" s="401"/>
      <c r="G117" s="11"/>
      <c r="H117" s="70"/>
      <c r="I117" s="70"/>
      <c r="J117" s="72"/>
      <c r="K117" s="71"/>
      <c r="L117" s="70"/>
      <c r="M117" s="54"/>
      <c r="N117" s="55"/>
      <c r="O117" s="56"/>
      <c r="P117" s="24"/>
      <c r="Q117" s="41"/>
      <c r="R117" s="42"/>
      <c r="S117" s="61"/>
      <c r="T117" s="62"/>
      <c r="U117" s="403"/>
      <c r="V117" s="404"/>
      <c r="W117" s="404"/>
      <c r="X117" s="154">
        <f>COUNTIF(P117, {"*/*"})</f>
        <v>0</v>
      </c>
      <c r="Y117" s="154">
        <f>COUNTIF(P117, {"*-*"})</f>
        <v>0</v>
      </c>
      <c r="Z117" s="3">
        <f t="shared" si="11"/>
        <v>0</v>
      </c>
      <c r="AA117" s="1">
        <f t="shared" si="12"/>
        <v>0</v>
      </c>
      <c r="AB117" s="3">
        <f t="shared" si="13"/>
        <v>0</v>
      </c>
      <c r="AC117" s="1">
        <f t="shared" si="14"/>
        <v>0</v>
      </c>
      <c r="AD117" s="1">
        <f t="shared" si="15"/>
        <v>0</v>
      </c>
      <c r="AE117" s="1">
        <f>COUNTIF($S117, {"*-*"})</f>
        <v>0</v>
      </c>
      <c r="AF117" s="1">
        <f t="shared" si="16"/>
        <v>0</v>
      </c>
      <c r="AG117" s="1">
        <f>COUNTIF($T117, {"*-*"})</f>
        <v>0</v>
      </c>
      <c r="AH117" s="123">
        <f>COUNTIF(D117, {"*-*"})-COUNTIF(D117, {"-*"})</f>
        <v>0</v>
      </c>
      <c r="AI117" s="83">
        <f>COUNTIF(D117, {"*_*"})</f>
        <v>0</v>
      </c>
      <c r="AJ117" s="155" t="str">
        <f t="shared" si="17"/>
        <v/>
      </c>
      <c r="AK117" s="155" t="str">
        <f t="shared" si="18"/>
        <v/>
      </c>
      <c r="AL117" s="155" t="str">
        <f t="shared" si="19"/>
        <v/>
      </c>
      <c r="AM117" s="155" t="str">
        <f t="shared" si="20"/>
        <v/>
      </c>
    </row>
    <row r="118" spans="1:39" ht="15.65" customHeight="1" x14ac:dyDescent="0.25">
      <c r="A118" s="60"/>
      <c r="B118" s="402"/>
      <c r="C118" s="402"/>
      <c r="D118" s="17"/>
      <c r="E118" s="400"/>
      <c r="F118" s="401"/>
      <c r="G118" s="11"/>
      <c r="H118" s="70"/>
      <c r="I118" s="70"/>
      <c r="J118" s="72"/>
      <c r="K118" s="71"/>
      <c r="L118" s="70"/>
      <c r="M118" s="54"/>
      <c r="N118" s="55"/>
      <c r="O118" s="56"/>
      <c r="P118" s="24"/>
      <c r="Q118" s="41"/>
      <c r="R118" s="42"/>
      <c r="S118" s="61"/>
      <c r="T118" s="62"/>
      <c r="U118" s="403"/>
      <c r="V118" s="404"/>
      <c r="W118" s="404"/>
      <c r="X118" s="154">
        <f>COUNTIF(P118, {"*/*"})</f>
        <v>0</v>
      </c>
      <c r="Y118" s="154">
        <f>COUNTIF(P118, {"*-*"})</f>
        <v>0</v>
      </c>
      <c r="Z118" s="3">
        <f t="shared" si="11"/>
        <v>0</v>
      </c>
      <c r="AA118" s="1">
        <f t="shared" si="12"/>
        <v>0</v>
      </c>
      <c r="AB118" s="3">
        <f t="shared" si="13"/>
        <v>0</v>
      </c>
      <c r="AC118" s="1">
        <f t="shared" si="14"/>
        <v>0</v>
      </c>
      <c r="AD118" s="1">
        <f t="shared" si="15"/>
        <v>0</v>
      </c>
      <c r="AE118" s="1">
        <f>COUNTIF($S118, {"*-*"})</f>
        <v>0</v>
      </c>
      <c r="AF118" s="1">
        <f t="shared" si="16"/>
        <v>0</v>
      </c>
      <c r="AG118" s="1">
        <f>COUNTIF($T118, {"*-*"})</f>
        <v>0</v>
      </c>
      <c r="AH118" s="123">
        <f>COUNTIF(D118, {"*-*"})-COUNTIF(D118, {"-*"})</f>
        <v>0</v>
      </c>
      <c r="AI118" s="83">
        <f>COUNTIF(D118, {"*_*"})</f>
        <v>0</v>
      </c>
      <c r="AJ118" s="155" t="str">
        <f t="shared" si="17"/>
        <v/>
      </c>
      <c r="AK118" s="155" t="str">
        <f t="shared" si="18"/>
        <v/>
      </c>
      <c r="AL118" s="155" t="str">
        <f t="shared" si="19"/>
        <v/>
      </c>
      <c r="AM118" s="155" t="str">
        <f t="shared" si="20"/>
        <v/>
      </c>
    </row>
    <row r="119" spans="1:39" ht="15.65" customHeight="1" x14ac:dyDescent="0.25">
      <c r="A119" s="60"/>
      <c r="B119" s="402"/>
      <c r="C119" s="402"/>
      <c r="D119" s="17"/>
      <c r="E119" s="400"/>
      <c r="F119" s="401"/>
      <c r="G119" s="11"/>
      <c r="H119" s="70"/>
      <c r="I119" s="70"/>
      <c r="J119" s="72"/>
      <c r="K119" s="71"/>
      <c r="L119" s="70"/>
      <c r="M119" s="54"/>
      <c r="N119" s="55"/>
      <c r="O119" s="56"/>
      <c r="P119" s="24"/>
      <c r="Q119" s="41"/>
      <c r="R119" s="42"/>
      <c r="S119" s="61"/>
      <c r="T119" s="62"/>
      <c r="U119" s="403"/>
      <c r="V119" s="404"/>
      <c r="W119" s="404"/>
      <c r="X119" s="154">
        <f>COUNTIF(P119, {"*/*"})</f>
        <v>0</v>
      </c>
      <c r="Y119" s="154">
        <f>COUNTIF(P119, {"*-*"})</f>
        <v>0</v>
      </c>
      <c r="Z119" s="3">
        <f t="shared" si="11"/>
        <v>0</v>
      </c>
      <c r="AA119" s="1">
        <f t="shared" si="12"/>
        <v>0</v>
      </c>
      <c r="AB119" s="3">
        <f t="shared" si="13"/>
        <v>0</v>
      </c>
      <c r="AC119" s="1">
        <f t="shared" si="14"/>
        <v>0</v>
      </c>
      <c r="AD119" s="1">
        <f t="shared" si="15"/>
        <v>0</v>
      </c>
      <c r="AE119" s="1">
        <f>COUNTIF($S119, {"*-*"})</f>
        <v>0</v>
      </c>
      <c r="AF119" s="1">
        <f t="shared" si="16"/>
        <v>0</v>
      </c>
      <c r="AG119" s="1">
        <f>COUNTIF($T119, {"*-*"})</f>
        <v>0</v>
      </c>
      <c r="AH119" s="123">
        <f>COUNTIF(D119, {"*-*"})-COUNTIF(D119, {"-*"})</f>
        <v>0</v>
      </c>
      <c r="AI119" s="83">
        <f>COUNTIF(D119, {"*_*"})</f>
        <v>0</v>
      </c>
      <c r="AJ119" s="155" t="str">
        <f t="shared" si="17"/>
        <v/>
      </c>
      <c r="AK119" s="155" t="str">
        <f t="shared" si="18"/>
        <v/>
      </c>
      <c r="AL119" s="155" t="str">
        <f t="shared" si="19"/>
        <v/>
      </c>
      <c r="AM119" s="155" t="str">
        <f t="shared" si="20"/>
        <v/>
      </c>
    </row>
    <row r="120" spans="1:39" ht="15.65" customHeight="1" x14ac:dyDescent="0.25">
      <c r="A120" s="60"/>
      <c r="B120" s="402"/>
      <c r="C120" s="402"/>
      <c r="D120" s="17"/>
      <c r="E120" s="400"/>
      <c r="F120" s="401"/>
      <c r="G120" s="11"/>
      <c r="H120" s="70"/>
      <c r="I120" s="70"/>
      <c r="J120" s="72"/>
      <c r="K120" s="71"/>
      <c r="L120" s="70"/>
      <c r="M120" s="54"/>
      <c r="N120" s="55"/>
      <c r="O120" s="56"/>
      <c r="P120" s="24"/>
      <c r="Q120" s="41"/>
      <c r="R120" s="42"/>
      <c r="S120" s="61"/>
      <c r="T120" s="62"/>
      <c r="U120" s="403"/>
      <c r="V120" s="404"/>
      <c r="W120" s="404"/>
      <c r="X120" s="154">
        <f>COUNTIF(P120, {"*/*"})</f>
        <v>0</v>
      </c>
      <c r="Y120" s="154">
        <f>COUNTIF(P120, {"*-*"})</f>
        <v>0</v>
      </c>
      <c r="Z120" s="3">
        <f t="shared" si="11"/>
        <v>0</v>
      </c>
      <c r="AA120" s="1">
        <f t="shared" si="12"/>
        <v>0</v>
      </c>
      <c r="AB120" s="3">
        <f t="shared" si="13"/>
        <v>0</v>
      </c>
      <c r="AC120" s="1">
        <f t="shared" si="14"/>
        <v>0</v>
      </c>
      <c r="AD120" s="1">
        <f t="shared" si="15"/>
        <v>0</v>
      </c>
      <c r="AE120" s="1">
        <f>COUNTIF($S120, {"*-*"})</f>
        <v>0</v>
      </c>
      <c r="AF120" s="1">
        <f t="shared" si="16"/>
        <v>0</v>
      </c>
      <c r="AG120" s="1">
        <f>COUNTIF($T120, {"*-*"})</f>
        <v>0</v>
      </c>
      <c r="AH120" s="123">
        <f>COUNTIF(D120, {"*-*"})-COUNTIF(D120, {"-*"})</f>
        <v>0</v>
      </c>
      <c r="AI120" s="83">
        <f>COUNTIF(D120, {"*_*"})</f>
        <v>0</v>
      </c>
      <c r="AJ120" s="155" t="str">
        <f t="shared" si="17"/>
        <v/>
      </c>
      <c r="AK120" s="155" t="str">
        <f t="shared" si="18"/>
        <v/>
      </c>
      <c r="AL120" s="155" t="str">
        <f t="shared" si="19"/>
        <v/>
      </c>
      <c r="AM120" s="155" t="str">
        <f t="shared" si="20"/>
        <v/>
      </c>
    </row>
    <row r="121" spans="1:39" ht="15" customHeight="1" x14ac:dyDescent="0.25">
      <c r="A121" s="60"/>
      <c r="B121" s="402"/>
      <c r="C121" s="402"/>
      <c r="D121" s="17"/>
      <c r="E121" s="400"/>
      <c r="F121" s="401"/>
      <c r="G121" s="11"/>
      <c r="H121" s="70"/>
      <c r="I121" s="70"/>
      <c r="J121" s="72"/>
      <c r="K121" s="71"/>
      <c r="L121" s="70"/>
      <c r="M121" s="54"/>
      <c r="N121" s="55"/>
      <c r="O121" s="56"/>
      <c r="P121" s="24"/>
      <c r="Q121" s="41"/>
      <c r="R121" s="42"/>
      <c r="S121" s="61"/>
      <c r="T121" s="62"/>
      <c r="U121" s="403"/>
      <c r="V121" s="404"/>
      <c r="W121" s="404"/>
      <c r="X121" s="154">
        <f>COUNTIF(P121, {"*/*"})</f>
        <v>0</v>
      </c>
      <c r="Y121" s="154">
        <f>COUNTIF(P121, {"*-*"})</f>
        <v>0</v>
      </c>
      <c r="Z121" s="3">
        <f t="shared" si="11"/>
        <v>0</v>
      </c>
      <c r="AA121" s="1">
        <f t="shared" si="12"/>
        <v>0</v>
      </c>
      <c r="AB121" s="3">
        <f t="shared" si="13"/>
        <v>0</v>
      </c>
      <c r="AC121" s="1">
        <f t="shared" si="14"/>
        <v>0</v>
      </c>
      <c r="AD121" s="1">
        <f t="shared" si="15"/>
        <v>0</v>
      </c>
      <c r="AE121" s="1">
        <f>COUNTIF($S121, {"*-*"})</f>
        <v>0</v>
      </c>
      <c r="AF121" s="1">
        <f t="shared" si="16"/>
        <v>0</v>
      </c>
      <c r="AG121" s="1">
        <f>COUNTIF($T121, {"*-*"})</f>
        <v>0</v>
      </c>
      <c r="AH121" s="123">
        <f>COUNTIF(D121, {"*-*"})-COUNTIF(D121, {"-*"})</f>
        <v>0</v>
      </c>
      <c r="AI121" s="83">
        <f>COUNTIF(D121, {"*_*"})</f>
        <v>0</v>
      </c>
      <c r="AJ121" s="155" t="str">
        <f t="shared" si="17"/>
        <v/>
      </c>
      <c r="AK121" s="155" t="str">
        <f t="shared" si="18"/>
        <v/>
      </c>
      <c r="AL121" s="155" t="str">
        <f t="shared" si="19"/>
        <v/>
      </c>
      <c r="AM121" s="155" t="str">
        <f t="shared" si="20"/>
        <v/>
      </c>
    </row>
    <row r="122" spans="1:39" ht="15" customHeight="1" x14ac:dyDescent="0.25">
      <c r="A122" s="60"/>
      <c r="B122" s="402"/>
      <c r="C122" s="402"/>
      <c r="D122" s="17"/>
      <c r="E122" s="400"/>
      <c r="F122" s="401"/>
      <c r="G122" s="11"/>
      <c r="H122" s="70"/>
      <c r="I122" s="70"/>
      <c r="J122" s="72"/>
      <c r="K122" s="71"/>
      <c r="L122" s="70"/>
      <c r="M122" s="54"/>
      <c r="N122" s="55"/>
      <c r="O122" s="56"/>
      <c r="P122" s="24"/>
      <c r="Q122" s="41"/>
      <c r="R122" s="42"/>
      <c r="S122" s="61"/>
      <c r="T122" s="62"/>
      <c r="U122" s="403"/>
      <c r="V122" s="404"/>
      <c r="W122" s="404"/>
      <c r="X122" s="154">
        <f>COUNTIF(P122, {"*/*"})</f>
        <v>0</v>
      </c>
      <c r="Y122" s="154">
        <f>COUNTIF(P122, {"*-*"})</f>
        <v>0</v>
      </c>
      <c r="Z122" s="3">
        <f t="shared" si="11"/>
        <v>0</v>
      </c>
      <c r="AA122" s="1">
        <f t="shared" si="12"/>
        <v>0</v>
      </c>
      <c r="AB122" s="3">
        <f t="shared" si="13"/>
        <v>0</v>
      </c>
      <c r="AC122" s="1">
        <f t="shared" si="14"/>
        <v>0</v>
      </c>
      <c r="AD122" s="1">
        <f t="shared" si="15"/>
        <v>0</v>
      </c>
      <c r="AE122" s="1">
        <f>COUNTIF($S122, {"*-*"})</f>
        <v>0</v>
      </c>
      <c r="AF122" s="1">
        <f t="shared" si="16"/>
        <v>0</v>
      </c>
      <c r="AG122" s="1">
        <f>COUNTIF($T122, {"*-*"})</f>
        <v>0</v>
      </c>
      <c r="AH122" s="123">
        <f>COUNTIF(D122, {"*-*"})-COUNTIF(D122, {"-*"})</f>
        <v>0</v>
      </c>
      <c r="AI122" s="83">
        <f>COUNTIF(D122, {"*_*"})</f>
        <v>0</v>
      </c>
      <c r="AJ122" s="155" t="str">
        <f t="shared" si="17"/>
        <v/>
      </c>
      <c r="AK122" s="155" t="str">
        <f t="shared" si="18"/>
        <v/>
      </c>
      <c r="AL122" s="155" t="str">
        <f t="shared" si="19"/>
        <v/>
      </c>
      <c r="AM122" s="155" t="str">
        <f t="shared" si="20"/>
        <v/>
      </c>
    </row>
    <row r="123" spans="1:39" ht="15.65" customHeight="1" x14ac:dyDescent="0.25">
      <c r="A123" s="60"/>
      <c r="B123" s="402"/>
      <c r="C123" s="402"/>
      <c r="D123" s="17"/>
      <c r="E123" s="400"/>
      <c r="F123" s="401"/>
      <c r="G123" s="11"/>
      <c r="H123" s="70"/>
      <c r="I123" s="70"/>
      <c r="J123" s="72"/>
      <c r="K123" s="71"/>
      <c r="L123" s="70"/>
      <c r="M123" s="54"/>
      <c r="N123" s="55"/>
      <c r="O123" s="56"/>
      <c r="P123" s="24"/>
      <c r="Q123" s="41"/>
      <c r="R123" s="42"/>
      <c r="S123" s="61"/>
      <c r="T123" s="62"/>
      <c r="U123" s="403"/>
      <c r="V123" s="404"/>
      <c r="W123" s="404"/>
      <c r="X123" s="154">
        <f>COUNTIF(P123, {"*/*"})</f>
        <v>0</v>
      </c>
      <c r="Y123" s="154">
        <f>COUNTIF(P123, {"*-*"})</f>
        <v>0</v>
      </c>
      <c r="Z123" s="3">
        <f t="shared" si="11"/>
        <v>0</v>
      </c>
      <c r="AA123" s="1">
        <f t="shared" si="12"/>
        <v>0</v>
      </c>
      <c r="AB123" s="3">
        <f t="shared" si="13"/>
        <v>0</v>
      </c>
      <c r="AC123" s="1">
        <f t="shared" si="14"/>
        <v>0</v>
      </c>
      <c r="AD123" s="1">
        <f t="shared" si="15"/>
        <v>0</v>
      </c>
      <c r="AE123" s="1">
        <f>COUNTIF($S123, {"*-*"})</f>
        <v>0</v>
      </c>
      <c r="AF123" s="1">
        <f t="shared" si="16"/>
        <v>0</v>
      </c>
      <c r="AG123" s="1">
        <f>COUNTIF($T123, {"*-*"})</f>
        <v>0</v>
      </c>
      <c r="AH123" s="123">
        <f>COUNTIF(D123, {"*-*"})-COUNTIF(D123, {"-*"})</f>
        <v>0</v>
      </c>
      <c r="AI123" s="83">
        <f>COUNTIF(D123, {"*_*"})</f>
        <v>0</v>
      </c>
      <c r="AJ123" s="155" t="str">
        <f t="shared" si="17"/>
        <v/>
      </c>
      <c r="AK123" s="155" t="str">
        <f t="shared" si="18"/>
        <v/>
      </c>
      <c r="AL123" s="155" t="str">
        <f t="shared" si="19"/>
        <v/>
      </c>
      <c r="AM123" s="155" t="str">
        <f t="shared" si="20"/>
        <v/>
      </c>
    </row>
    <row r="124" spans="1:39" ht="15.65" customHeight="1" x14ac:dyDescent="0.25">
      <c r="A124" s="60"/>
      <c r="B124" s="402"/>
      <c r="C124" s="402"/>
      <c r="D124" s="17"/>
      <c r="E124" s="400"/>
      <c r="F124" s="401"/>
      <c r="G124" s="11"/>
      <c r="H124" s="70"/>
      <c r="I124" s="70"/>
      <c r="J124" s="72"/>
      <c r="K124" s="71"/>
      <c r="L124" s="70"/>
      <c r="M124" s="54"/>
      <c r="N124" s="55"/>
      <c r="O124" s="56"/>
      <c r="P124" s="24"/>
      <c r="Q124" s="41"/>
      <c r="R124" s="42"/>
      <c r="S124" s="61"/>
      <c r="T124" s="62"/>
      <c r="U124" s="403"/>
      <c r="V124" s="404"/>
      <c r="W124" s="404"/>
      <c r="X124" s="154">
        <f>COUNTIF(P124, {"*/*"})</f>
        <v>0</v>
      </c>
      <c r="Y124" s="154">
        <f>COUNTIF(P124, {"*-*"})</f>
        <v>0</v>
      </c>
      <c r="Z124" s="3">
        <f t="shared" si="11"/>
        <v>0</v>
      </c>
      <c r="AA124" s="1">
        <f t="shared" si="12"/>
        <v>0</v>
      </c>
      <c r="AB124" s="3">
        <f t="shared" si="13"/>
        <v>0</v>
      </c>
      <c r="AC124" s="1">
        <f t="shared" si="14"/>
        <v>0</v>
      </c>
      <c r="AD124" s="1">
        <f t="shared" si="15"/>
        <v>0</v>
      </c>
      <c r="AE124" s="1">
        <f>COUNTIF($S124, {"*-*"})</f>
        <v>0</v>
      </c>
      <c r="AF124" s="1">
        <f t="shared" si="16"/>
        <v>0</v>
      </c>
      <c r="AG124" s="1">
        <f>COUNTIF($T124, {"*-*"})</f>
        <v>0</v>
      </c>
      <c r="AH124" s="123">
        <f>COUNTIF(D124, {"*-*"})-COUNTIF(D124, {"-*"})</f>
        <v>0</v>
      </c>
      <c r="AI124" s="83">
        <f>COUNTIF(D124, {"*_*"})</f>
        <v>0</v>
      </c>
      <c r="AJ124" s="155" t="str">
        <f t="shared" si="17"/>
        <v/>
      </c>
      <c r="AK124" s="155" t="str">
        <f t="shared" si="18"/>
        <v/>
      </c>
      <c r="AL124" s="155" t="str">
        <f t="shared" si="19"/>
        <v/>
      </c>
      <c r="AM124" s="155" t="str">
        <f t="shared" si="20"/>
        <v/>
      </c>
    </row>
    <row r="125" spans="1:39" ht="15.65" customHeight="1" x14ac:dyDescent="0.25">
      <c r="A125" s="60"/>
      <c r="B125" s="402"/>
      <c r="C125" s="402"/>
      <c r="D125" s="17"/>
      <c r="E125" s="400"/>
      <c r="F125" s="401"/>
      <c r="G125" s="11"/>
      <c r="H125" s="70"/>
      <c r="I125" s="70"/>
      <c r="J125" s="72"/>
      <c r="K125" s="71"/>
      <c r="L125" s="70"/>
      <c r="M125" s="54"/>
      <c r="N125" s="55"/>
      <c r="O125" s="56"/>
      <c r="P125" s="24"/>
      <c r="Q125" s="41"/>
      <c r="R125" s="42"/>
      <c r="S125" s="61"/>
      <c r="T125" s="62"/>
      <c r="U125" s="403"/>
      <c r="V125" s="404"/>
      <c r="W125" s="404"/>
      <c r="X125" s="154">
        <f>COUNTIF(P125, {"*/*"})</f>
        <v>0</v>
      </c>
      <c r="Y125" s="154">
        <f>COUNTIF(P125, {"*-*"})</f>
        <v>0</v>
      </c>
      <c r="Z125" s="3">
        <f t="shared" si="11"/>
        <v>0</v>
      </c>
      <c r="AA125" s="1">
        <f t="shared" si="12"/>
        <v>0</v>
      </c>
      <c r="AB125" s="3">
        <f t="shared" si="13"/>
        <v>0</v>
      </c>
      <c r="AC125" s="1">
        <f t="shared" si="14"/>
        <v>0</v>
      </c>
      <c r="AD125" s="1">
        <f t="shared" si="15"/>
        <v>0</v>
      </c>
      <c r="AE125" s="1">
        <f>COUNTIF($S125, {"*-*"})</f>
        <v>0</v>
      </c>
      <c r="AF125" s="1">
        <f t="shared" si="16"/>
        <v>0</v>
      </c>
      <c r="AG125" s="1">
        <f>COUNTIF($T125, {"*-*"})</f>
        <v>0</v>
      </c>
      <c r="AH125" s="123">
        <f>COUNTIF(D125, {"*-*"})-COUNTIF(D125, {"-*"})</f>
        <v>0</v>
      </c>
      <c r="AI125" s="83">
        <f>COUNTIF(D125, {"*_*"})</f>
        <v>0</v>
      </c>
      <c r="AJ125" s="155" t="str">
        <f t="shared" si="17"/>
        <v/>
      </c>
      <c r="AK125" s="155" t="str">
        <f t="shared" si="18"/>
        <v/>
      </c>
      <c r="AL125" s="155" t="str">
        <f t="shared" si="19"/>
        <v/>
      </c>
      <c r="AM125" s="155" t="str">
        <f t="shared" si="20"/>
        <v/>
      </c>
    </row>
    <row r="126" spans="1:39" ht="15.65" customHeight="1" x14ac:dyDescent="0.25">
      <c r="A126" s="60"/>
      <c r="B126" s="402"/>
      <c r="C126" s="402"/>
      <c r="D126" s="17"/>
      <c r="E126" s="400"/>
      <c r="F126" s="401"/>
      <c r="G126" s="11"/>
      <c r="H126" s="70"/>
      <c r="I126" s="70"/>
      <c r="J126" s="72"/>
      <c r="K126" s="71"/>
      <c r="L126" s="70"/>
      <c r="M126" s="54"/>
      <c r="N126" s="55"/>
      <c r="O126" s="56"/>
      <c r="P126" s="24"/>
      <c r="Q126" s="41"/>
      <c r="R126" s="42"/>
      <c r="S126" s="61"/>
      <c r="T126" s="62"/>
      <c r="U126" s="403"/>
      <c r="V126" s="404"/>
      <c r="W126" s="404"/>
      <c r="X126" s="154">
        <f>COUNTIF(P126, {"*/*"})</f>
        <v>0</v>
      </c>
      <c r="Y126" s="154">
        <f>COUNTIF(P126, {"*-*"})</f>
        <v>0</v>
      </c>
      <c r="Z126" s="3">
        <f t="shared" si="11"/>
        <v>0</v>
      </c>
      <c r="AA126" s="1">
        <f t="shared" si="12"/>
        <v>0</v>
      </c>
      <c r="AB126" s="3">
        <f t="shared" si="13"/>
        <v>0</v>
      </c>
      <c r="AC126" s="1">
        <f t="shared" si="14"/>
        <v>0</v>
      </c>
      <c r="AD126" s="1">
        <f t="shared" si="15"/>
        <v>0</v>
      </c>
      <c r="AE126" s="1">
        <f>COUNTIF($S126, {"*-*"})</f>
        <v>0</v>
      </c>
      <c r="AF126" s="1">
        <f t="shared" si="16"/>
        <v>0</v>
      </c>
      <c r="AG126" s="1">
        <f>COUNTIF($T126, {"*-*"})</f>
        <v>0</v>
      </c>
      <c r="AH126" s="123">
        <f>COUNTIF(D126, {"*-*"})-COUNTIF(D126, {"-*"})</f>
        <v>0</v>
      </c>
      <c r="AI126" s="83">
        <f>COUNTIF(D126, {"*_*"})</f>
        <v>0</v>
      </c>
      <c r="AJ126" s="155" t="str">
        <f t="shared" si="17"/>
        <v/>
      </c>
      <c r="AK126" s="155" t="str">
        <f t="shared" si="18"/>
        <v/>
      </c>
      <c r="AL126" s="155" t="str">
        <f t="shared" si="19"/>
        <v/>
      </c>
      <c r="AM126" s="155" t="str">
        <f t="shared" si="20"/>
        <v/>
      </c>
    </row>
    <row r="127" spans="1:39" ht="15.65" customHeight="1" x14ac:dyDescent="0.25">
      <c r="A127" s="60"/>
      <c r="B127" s="402"/>
      <c r="C127" s="402"/>
      <c r="D127" s="17"/>
      <c r="E127" s="400"/>
      <c r="F127" s="401"/>
      <c r="G127" s="11"/>
      <c r="H127" s="70"/>
      <c r="I127" s="70"/>
      <c r="J127" s="72"/>
      <c r="K127" s="71"/>
      <c r="L127" s="70"/>
      <c r="M127" s="54"/>
      <c r="N127" s="55"/>
      <c r="O127" s="56"/>
      <c r="P127" s="24"/>
      <c r="Q127" s="41"/>
      <c r="R127" s="42"/>
      <c r="S127" s="61"/>
      <c r="T127" s="62"/>
      <c r="U127" s="403"/>
      <c r="V127" s="404"/>
      <c r="W127" s="404"/>
      <c r="X127" s="154">
        <f>COUNTIF(P127, {"*/*"})</f>
        <v>0</v>
      </c>
      <c r="Y127" s="154">
        <f>COUNTIF(P127, {"*-*"})</f>
        <v>0</v>
      </c>
      <c r="Z127" s="3">
        <f t="shared" si="11"/>
        <v>0</v>
      </c>
      <c r="AA127" s="1">
        <f t="shared" si="12"/>
        <v>0</v>
      </c>
      <c r="AB127" s="3">
        <f t="shared" si="13"/>
        <v>0</v>
      </c>
      <c r="AC127" s="1">
        <f t="shared" si="14"/>
        <v>0</v>
      </c>
      <c r="AD127" s="1">
        <f t="shared" si="15"/>
        <v>0</v>
      </c>
      <c r="AE127" s="1">
        <f>COUNTIF($S127, {"*-*"})</f>
        <v>0</v>
      </c>
      <c r="AF127" s="1">
        <f t="shared" si="16"/>
        <v>0</v>
      </c>
      <c r="AG127" s="1">
        <f>COUNTIF($T127, {"*-*"})</f>
        <v>0</v>
      </c>
      <c r="AH127" s="123">
        <f>COUNTIF(D127, {"*-*"})-COUNTIF(D127, {"-*"})</f>
        <v>0</v>
      </c>
      <c r="AI127" s="83">
        <f>COUNTIF(D127, {"*_*"})</f>
        <v>0</v>
      </c>
      <c r="AJ127" s="155" t="str">
        <f t="shared" si="17"/>
        <v/>
      </c>
      <c r="AK127" s="155" t="str">
        <f t="shared" si="18"/>
        <v/>
      </c>
      <c r="AL127" s="155" t="str">
        <f t="shared" si="19"/>
        <v/>
      </c>
      <c r="AM127" s="155" t="str">
        <f t="shared" si="20"/>
        <v/>
      </c>
    </row>
    <row r="128" spans="1:39" ht="15.65" customHeight="1" x14ac:dyDescent="0.25">
      <c r="A128" s="60"/>
      <c r="B128" s="402"/>
      <c r="C128" s="402"/>
      <c r="D128" s="17"/>
      <c r="E128" s="400"/>
      <c r="F128" s="401"/>
      <c r="G128" s="11"/>
      <c r="H128" s="70"/>
      <c r="I128" s="70"/>
      <c r="J128" s="72"/>
      <c r="K128" s="71"/>
      <c r="L128" s="70"/>
      <c r="M128" s="54"/>
      <c r="N128" s="55"/>
      <c r="O128" s="56"/>
      <c r="P128" s="24"/>
      <c r="Q128" s="41"/>
      <c r="R128" s="42"/>
      <c r="S128" s="61"/>
      <c r="T128" s="62"/>
      <c r="U128" s="403"/>
      <c r="V128" s="404"/>
      <c r="W128" s="404"/>
      <c r="X128" s="154">
        <f>COUNTIF(P128, {"*/*"})</f>
        <v>0</v>
      </c>
      <c r="Y128" s="154">
        <f>COUNTIF(P128, {"*-*"})</f>
        <v>0</v>
      </c>
      <c r="Z128" s="3">
        <f t="shared" si="11"/>
        <v>0</v>
      </c>
      <c r="AA128" s="1">
        <f t="shared" si="12"/>
        <v>0</v>
      </c>
      <c r="AB128" s="3">
        <f t="shared" si="13"/>
        <v>0</v>
      </c>
      <c r="AC128" s="1">
        <f t="shared" si="14"/>
        <v>0</v>
      </c>
      <c r="AD128" s="1">
        <f t="shared" si="15"/>
        <v>0</v>
      </c>
      <c r="AE128" s="1">
        <f>COUNTIF($S128, {"*-*"})</f>
        <v>0</v>
      </c>
      <c r="AF128" s="1">
        <f t="shared" si="16"/>
        <v>0</v>
      </c>
      <c r="AG128" s="1">
        <f>COUNTIF($T128, {"*-*"})</f>
        <v>0</v>
      </c>
      <c r="AH128" s="123">
        <f>COUNTIF(D128, {"*-*"})-COUNTIF(D128, {"-*"})</f>
        <v>0</v>
      </c>
      <c r="AI128" s="83">
        <f>COUNTIF(D128, {"*_*"})</f>
        <v>0</v>
      </c>
      <c r="AJ128" s="155" t="str">
        <f t="shared" si="17"/>
        <v/>
      </c>
      <c r="AK128" s="155" t="str">
        <f t="shared" si="18"/>
        <v/>
      </c>
      <c r="AL128" s="155" t="str">
        <f t="shared" si="19"/>
        <v/>
      </c>
      <c r="AM128" s="155" t="str">
        <f t="shared" si="20"/>
        <v/>
      </c>
    </row>
    <row r="129" spans="1:39" ht="15.65" customHeight="1" x14ac:dyDescent="0.25">
      <c r="A129" s="60"/>
      <c r="B129" s="402"/>
      <c r="C129" s="402"/>
      <c r="D129" s="17"/>
      <c r="E129" s="400"/>
      <c r="F129" s="401"/>
      <c r="G129" s="11"/>
      <c r="H129" s="70"/>
      <c r="I129" s="70"/>
      <c r="J129" s="72"/>
      <c r="K129" s="71"/>
      <c r="L129" s="70"/>
      <c r="M129" s="54"/>
      <c r="N129" s="55"/>
      <c r="O129" s="56"/>
      <c r="P129" s="24"/>
      <c r="Q129" s="41"/>
      <c r="R129" s="42"/>
      <c r="S129" s="61"/>
      <c r="T129" s="62"/>
      <c r="U129" s="403"/>
      <c r="V129" s="404"/>
      <c r="W129" s="404"/>
      <c r="X129" s="154">
        <f>COUNTIF(P129, {"*/*"})</f>
        <v>0</v>
      </c>
      <c r="Y129" s="154">
        <f>COUNTIF(P129, {"*-*"})</f>
        <v>0</v>
      </c>
      <c r="Z129" s="3">
        <f t="shared" si="11"/>
        <v>0</v>
      </c>
      <c r="AA129" s="1">
        <f t="shared" si="12"/>
        <v>0</v>
      </c>
      <c r="AB129" s="3">
        <f t="shared" si="13"/>
        <v>0</v>
      </c>
      <c r="AC129" s="1">
        <f t="shared" si="14"/>
        <v>0</v>
      </c>
      <c r="AD129" s="1">
        <f t="shared" si="15"/>
        <v>0</v>
      </c>
      <c r="AE129" s="1">
        <f>COUNTIF($S129, {"*-*"})</f>
        <v>0</v>
      </c>
      <c r="AF129" s="1">
        <f t="shared" si="16"/>
        <v>0</v>
      </c>
      <c r="AG129" s="1">
        <f>COUNTIF($T129, {"*-*"})</f>
        <v>0</v>
      </c>
      <c r="AH129" s="123">
        <f>COUNTIF(D129, {"*-*"})-COUNTIF(D129, {"-*"})</f>
        <v>0</v>
      </c>
      <c r="AI129" s="83">
        <f>COUNTIF(D129, {"*_*"})</f>
        <v>0</v>
      </c>
      <c r="AJ129" s="155" t="str">
        <f t="shared" si="17"/>
        <v/>
      </c>
      <c r="AK129" s="155" t="str">
        <f t="shared" si="18"/>
        <v/>
      </c>
      <c r="AL129" s="155" t="str">
        <f t="shared" si="19"/>
        <v/>
      </c>
      <c r="AM129" s="155" t="str">
        <f t="shared" si="20"/>
        <v/>
      </c>
    </row>
    <row r="130" spans="1:39" ht="15.65" customHeight="1" x14ac:dyDescent="0.25">
      <c r="A130" s="60"/>
      <c r="B130" s="402"/>
      <c r="C130" s="402"/>
      <c r="D130" s="17"/>
      <c r="E130" s="400"/>
      <c r="F130" s="401"/>
      <c r="G130" s="11"/>
      <c r="H130" s="70"/>
      <c r="I130" s="70"/>
      <c r="J130" s="72"/>
      <c r="K130" s="71"/>
      <c r="L130" s="70"/>
      <c r="M130" s="54"/>
      <c r="N130" s="55"/>
      <c r="O130" s="56"/>
      <c r="P130" s="24"/>
      <c r="Q130" s="41"/>
      <c r="R130" s="42"/>
      <c r="S130" s="61"/>
      <c r="T130" s="62"/>
      <c r="U130" s="403"/>
      <c r="V130" s="404"/>
      <c r="W130" s="404"/>
      <c r="X130" s="154">
        <f>COUNTIF(P130, {"*/*"})</f>
        <v>0</v>
      </c>
      <c r="Y130" s="154">
        <f>COUNTIF(P130, {"*-*"})</f>
        <v>0</v>
      </c>
      <c r="Z130" s="3">
        <f t="shared" si="11"/>
        <v>0</v>
      </c>
      <c r="AA130" s="1">
        <f t="shared" si="12"/>
        <v>0</v>
      </c>
      <c r="AB130" s="3">
        <f t="shared" si="13"/>
        <v>0</v>
      </c>
      <c r="AC130" s="1">
        <f t="shared" si="14"/>
        <v>0</v>
      </c>
      <c r="AD130" s="1">
        <f t="shared" si="15"/>
        <v>0</v>
      </c>
      <c r="AE130" s="1">
        <f>COUNTIF($S130, {"*-*"})</f>
        <v>0</v>
      </c>
      <c r="AF130" s="1">
        <f t="shared" si="16"/>
        <v>0</v>
      </c>
      <c r="AG130" s="1">
        <f>COUNTIF($T130, {"*-*"})</f>
        <v>0</v>
      </c>
      <c r="AH130" s="123">
        <f>COUNTIF(D130, {"*-*"})-COUNTIF(D130, {"-*"})</f>
        <v>0</v>
      </c>
      <c r="AI130" s="83">
        <f>COUNTIF(D130, {"*_*"})</f>
        <v>0</v>
      </c>
      <c r="AJ130" s="155" t="str">
        <f t="shared" si="17"/>
        <v/>
      </c>
      <c r="AK130" s="155" t="str">
        <f t="shared" si="18"/>
        <v/>
      </c>
      <c r="AL130" s="155" t="str">
        <f t="shared" si="19"/>
        <v/>
      </c>
      <c r="AM130" s="155" t="str">
        <f t="shared" si="20"/>
        <v/>
      </c>
    </row>
    <row r="131" spans="1:39" ht="15.65" customHeight="1" x14ac:dyDescent="0.25">
      <c r="A131" s="60"/>
      <c r="B131" s="402"/>
      <c r="C131" s="402"/>
      <c r="D131" s="17"/>
      <c r="E131" s="400"/>
      <c r="F131" s="401"/>
      <c r="G131" s="11"/>
      <c r="H131" s="70"/>
      <c r="I131" s="70"/>
      <c r="J131" s="72"/>
      <c r="K131" s="71"/>
      <c r="L131" s="70"/>
      <c r="M131" s="54"/>
      <c r="N131" s="55"/>
      <c r="O131" s="56"/>
      <c r="P131" s="24"/>
      <c r="Q131" s="41"/>
      <c r="R131" s="42"/>
      <c r="S131" s="61"/>
      <c r="T131" s="62"/>
      <c r="U131" s="403"/>
      <c r="V131" s="404"/>
      <c r="W131" s="404"/>
      <c r="X131" s="154">
        <f>COUNTIF(P131, {"*/*"})</f>
        <v>0</v>
      </c>
      <c r="Y131" s="154">
        <f>COUNTIF(P131, {"*-*"})</f>
        <v>0</v>
      </c>
      <c r="Z131" s="3">
        <f t="shared" si="11"/>
        <v>0</v>
      </c>
      <c r="AA131" s="1">
        <f t="shared" si="12"/>
        <v>0</v>
      </c>
      <c r="AB131" s="3">
        <f t="shared" si="13"/>
        <v>0</v>
      </c>
      <c r="AC131" s="1">
        <f t="shared" si="14"/>
        <v>0</v>
      </c>
      <c r="AD131" s="1">
        <f t="shared" si="15"/>
        <v>0</v>
      </c>
      <c r="AE131" s="1">
        <f>COUNTIF($S131, {"*-*"})</f>
        <v>0</v>
      </c>
      <c r="AF131" s="1">
        <f t="shared" si="16"/>
        <v>0</v>
      </c>
      <c r="AG131" s="1">
        <f>COUNTIF($T131, {"*-*"})</f>
        <v>0</v>
      </c>
      <c r="AH131" s="123">
        <f>COUNTIF(D131, {"*-*"})-COUNTIF(D131, {"-*"})</f>
        <v>0</v>
      </c>
      <c r="AI131" s="83">
        <f>COUNTIF(D131, {"*_*"})</f>
        <v>0</v>
      </c>
      <c r="AJ131" s="155" t="str">
        <f t="shared" si="17"/>
        <v/>
      </c>
      <c r="AK131" s="155" t="str">
        <f t="shared" si="18"/>
        <v/>
      </c>
      <c r="AL131" s="155" t="str">
        <f t="shared" si="19"/>
        <v/>
      </c>
      <c r="AM131" s="155" t="str">
        <f t="shared" si="20"/>
        <v/>
      </c>
    </row>
    <row r="132" spans="1:39" ht="15.65" customHeight="1" x14ac:dyDescent="0.25">
      <c r="A132" s="60"/>
      <c r="B132" s="402"/>
      <c r="C132" s="402"/>
      <c r="D132" s="17"/>
      <c r="E132" s="400"/>
      <c r="F132" s="401"/>
      <c r="G132" s="11"/>
      <c r="H132" s="70"/>
      <c r="I132" s="70"/>
      <c r="J132" s="72"/>
      <c r="K132" s="71"/>
      <c r="L132" s="70"/>
      <c r="M132" s="54"/>
      <c r="N132" s="55"/>
      <c r="O132" s="56"/>
      <c r="P132" s="24"/>
      <c r="Q132" s="41"/>
      <c r="R132" s="42"/>
      <c r="S132" s="61"/>
      <c r="T132" s="62"/>
      <c r="U132" s="403"/>
      <c r="V132" s="404"/>
      <c r="W132" s="404"/>
      <c r="X132" s="154">
        <f>COUNTIF(P132, {"*/*"})</f>
        <v>0</v>
      </c>
      <c r="Y132" s="154">
        <f>COUNTIF(P132, {"*-*"})</f>
        <v>0</v>
      </c>
      <c r="Z132" s="3">
        <f t="shared" si="11"/>
        <v>0</v>
      </c>
      <c r="AA132" s="1">
        <f t="shared" si="12"/>
        <v>0</v>
      </c>
      <c r="AB132" s="3">
        <f t="shared" si="13"/>
        <v>0</v>
      </c>
      <c r="AC132" s="1">
        <f t="shared" si="14"/>
        <v>0</v>
      </c>
      <c r="AD132" s="1">
        <f t="shared" si="15"/>
        <v>0</v>
      </c>
      <c r="AE132" s="1">
        <f>COUNTIF($S132, {"*-*"})</f>
        <v>0</v>
      </c>
      <c r="AF132" s="1">
        <f t="shared" si="16"/>
        <v>0</v>
      </c>
      <c r="AG132" s="1">
        <f>COUNTIF($T132, {"*-*"})</f>
        <v>0</v>
      </c>
      <c r="AH132" s="123">
        <f>COUNTIF(D132, {"*-*"})-COUNTIF(D132, {"-*"})</f>
        <v>0</v>
      </c>
      <c r="AI132" s="83">
        <f>COUNTIF(D132, {"*_*"})</f>
        <v>0</v>
      </c>
      <c r="AJ132" s="155" t="str">
        <f t="shared" si="17"/>
        <v/>
      </c>
      <c r="AK132" s="155" t="str">
        <f t="shared" si="18"/>
        <v/>
      </c>
      <c r="AL132" s="155" t="str">
        <f t="shared" si="19"/>
        <v/>
      </c>
      <c r="AM132" s="155" t="str">
        <f t="shared" si="20"/>
        <v/>
      </c>
    </row>
    <row r="133" spans="1:39" ht="15.65" customHeight="1" x14ac:dyDescent="0.25">
      <c r="A133" s="60"/>
      <c r="B133" s="402"/>
      <c r="C133" s="402"/>
      <c r="D133" s="17"/>
      <c r="E133" s="400"/>
      <c r="F133" s="401"/>
      <c r="G133" s="11"/>
      <c r="H133" s="70"/>
      <c r="I133" s="70"/>
      <c r="J133" s="72"/>
      <c r="K133" s="71"/>
      <c r="L133" s="70"/>
      <c r="M133" s="54"/>
      <c r="N133" s="55"/>
      <c r="O133" s="56"/>
      <c r="P133" s="24"/>
      <c r="Q133" s="41"/>
      <c r="R133" s="42"/>
      <c r="S133" s="61"/>
      <c r="T133" s="62"/>
      <c r="U133" s="403"/>
      <c r="V133" s="404"/>
      <c r="W133" s="404"/>
      <c r="X133" s="154">
        <f>COUNTIF(P133, {"*/*"})</f>
        <v>0</v>
      </c>
      <c r="Y133" s="154">
        <f>COUNTIF(P133, {"*-*"})</f>
        <v>0</v>
      </c>
      <c r="Z133" s="3">
        <f t="shared" si="11"/>
        <v>0</v>
      </c>
      <c r="AA133" s="1">
        <f t="shared" si="12"/>
        <v>0</v>
      </c>
      <c r="AB133" s="3">
        <f t="shared" si="13"/>
        <v>0</v>
      </c>
      <c r="AC133" s="1">
        <f t="shared" si="14"/>
        <v>0</v>
      </c>
      <c r="AD133" s="1">
        <f t="shared" si="15"/>
        <v>0</v>
      </c>
      <c r="AE133" s="1">
        <f>COUNTIF($S133, {"*-*"})</f>
        <v>0</v>
      </c>
      <c r="AF133" s="1">
        <f t="shared" si="16"/>
        <v>0</v>
      </c>
      <c r="AG133" s="1">
        <f>COUNTIF($T133, {"*-*"})</f>
        <v>0</v>
      </c>
      <c r="AH133" s="123">
        <f>COUNTIF(D133, {"*-*"})-COUNTIF(D133, {"-*"})</f>
        <v>0</v>
      </c>
      <c r="AI133" s="83">
        <f>COUNTIF(D133, {"*_*"})</f>
        <v>0</v>
      </c>
      <c r="AJ133" s="155" t="str">
        <f t="shared" si="17"/>
        <v/>
      </c>
      <c r="AK133" s="155" t="str">
        <f t="shared" si="18"/>
        <v/>
      </c>
      <c r="AL133" s="155" t="str">
        <f t="shared" si="19"/>
        <v/>
      </c>
      <c r="AM133" s="155" t="str">
        <f t="shared" si="20"/>
        <v/>
      </c>
    </row>
    <row r="134" spans="1:39" ht="15.65" customHeight="1" x14ac:dyDescent="0.25">
      <c r="A134" s="60"/>
      <c r="B134" s="402"/>
      <c r="C134" s="402"/>
      <c r="D134" s="17"/>
      <c r="E134" s="400"/>
      <c r="F134" s="401"/>
      <c r="G134" s="11"/>
      <c r="H134" s="70"/>
      <c r="I134" s="70"/>
      <c r="J134" s="72"/>
      <c r="K134" s="71"/>
      <c r="L134" s="70"/>
      <c r="M134" s="54"/>
      <c r="N134" s="55"/>
      <c r="O134" s="56"/>
      <c r="P134" s="24"/>
      <c r="Q134" s="41"/>
      <c r="R134" s="42"/>
      <c r="S134" s="61"/>
      <c r="T134" s="62"/>
      <c r="U134" s="403"/>
      <c r="V134" s="404"/>
      <c r="W134" s="404"/>
      <c r="X134" s="154">
        <f>COUNTIF(P134, {"*/*"})</f>
        <v>0</v>
      </c>
      <c r="Y134" s="154">
        <f>COUNTIF(P134, {"*-*"})</f>
        <v>0</v>
      </c>
      <c r="Z134" s="3">
        <f t="shared" si="11"/>
        <v>0</v>
      </c>
      <c r="AA134" s="1">
        <f t="shared" si="12"/>
        <v>0</v>
      </c>
      <c r="AB134" s="3">
        <f t="shared" si="13"/>
        <v>0</v>
      </c>
      <c r="AC134" s="1">
        <f t="shared" si="14"/>
        <v>0</v>
      </c>
      <c r="AD134" s="1">
        <f t="shared" si="15"/>
        <v>0</v>
      </c>
      <c r="AE134" s="1">
        <f>COUNTIF($S134, {"*-*"})</f>
        <v>0</v>
      </c>
      <c r="AF134" s="1">
        <f t="shared" si="16"/>
        <v>0</v>
      </c>
      <c r="AG134" s="1">
        <f>COUNTIF($T134, {"*-*"})</f>
        <v>0</v>
      </c>
      <c r="AH134" s="123">
        <f>COUNTIF(D134, {"*-*"})-COUNTIF(D134, {"-*"})</f>
        <v>0</v>
      </c>
      <c r="AI134" s="83">
        <f>COUNTIF(D134, {"*_*"})</f>
        <v>0</v>
      </c>
      <c r="AJ134" s="155" t="str">
        <f t="shared" si="17"/>
        <v/>
      </c>
      <c r="AK134" s="155" t="str">
        <f t="shared" si="18"/>
        <v/>
      </c>
      <c r="AL134" s="155" t="str">
        <f t="shared" si="19"/>
        <v/>
      </c>
      <c r="AM134" s="155" t="str">
        <f t="shared" si="20"/>
        <v/>
      </c>
    </row>
    <row r="135" spans="1:39" ht="15.65" customHeight="1" x14ac:dyDescent="0.25">
      <c r="A135" s="60"/>
      <c r="B135" s="402"/>
      <c r="C135" s="402"/>
      <c r="D135" s="17"/>
      <c r="E135" s="400"/>
      <c r="F135" s="401"/>
      <c r="G135" s="11"/>
      <c r="H135" s="70"/>
      <c r="I135" s="70"/>
      <c r="J135" s="72"/>
      <c r="K135" s="71"/>
      <c r="L135" s="70"/>
      <c r="M135" s="54"/>
      <c r="N135" s="55"/>
      <c r="O135" s="56"/>
      <c r="P135" s="24"/>
      <c r="Q135" s="41"/>
      <c r="R135" s="42"/>
      <c r="S135" s="61"/>
      <c r="T135" s="62"/>
      <c r="U135" s="403"/>
      <c r="V135" s="404"/>
      <c r="W135" s="404"/>
      <c r="X135" s="154">
        <f>COUNTIF(P135, {"*/*"})</f>
        <v>0</v>
      </c>
      <c r="Y135" s="154">
        <f>COUNTIF(P135, {"*-*"})</f>
        <v>0</v>
      </c>
      <c r="Z135" s="3">
        <f t="shared" si="11"/>
        <v>0</v>
      </c>
      <c r="AA135" s="1">
        <f t="shared" si="12"/>
        <v>0</v>
      </c>
      <c r="AB135" s="3">
        <f t="shared" si="13"/>
        <v>0</v>
      </c>
      <c r="AC135" s="1">
        <f t="shared" si="14"/>
        <v>0</v>
      </c>
      <c r="AD135" s="1">
        <f t="shared" si="15"/>
        <v>0</v>
      </c>
      <c r="AE135" s="1">
        <f>COUNTIF($S135, {"*-*"})</f>
        <v>0</v>
      </c>
      <c r="AF135" s="1">
        <f t="shared" si="16"/>
        <v>0</v>
      </c>
      <c r="AG135" s="1">
        <f>COUNTIF($T135, {"*-*"})</f>
        <v>0</v>
      </c>
      <c r="AH135" s="123">
        <f>COUNTIF(D135, {"*-*"})-COUNTIF(D135, {"-*"})</f>
        <v>0</v>
      </c>
      <c r="AI135" s="83">
        <f>COUNTIF(D135, {"*_*"})</f>
        <v>0</v>
      </c>
      <c r="AJ135" s="155" t="str">
        <f t="shared" si="17"/>
        <v/>
      </c>
      <c r="AK135" s="155" t="str">
        <f t="shared" si="18"/>
        <v/>
      </c>
      <c r="AL135" s="155" t="str">
        <f t="shared" si="19"/>
        <v/>
      </c>
      <c r="AM135" s="155" t="str">
        <f t="shared" si="20"/>
        <v/>
      </c>
    </row>
    <row r="136" spans="1:39" ht="15.65" customHeight="1" x14ac:dyDescent="0.25">
      <c r="A136" s="60"/>
      <c r="B136" s="402"/>
      <c r="C136" s="402"/>
      <c r="D136" s="17"/>
      <c r="E136" s="400"/>
      <c r="F136" s="401"/>
      <c r="G136" s="11"/>
      <c r="H136" s="70"/>
      <c r="I136" s="70"/>
      <c r="J136" s="72"/>
      <c r="K136" s="71"/>
      <c r="L136" s="70"/>
      <c r="M136" s="54"/>
      <c r="N136" s="55"/>
      <c r="O136" s="56"/>
      <c r="P136" s="24"/>
      <c r="Q136" s="41"/>
      <c r="R136" s="42"/>
      <c r="S136" s="61"/>
      <c r="T136" s="62"/>
      <c r="U136" s="403"/>
      <c r="V136" s="404"/>
      <c r="W136" s="404"/>
      <c r="X136" s="154">
        <f>COUNTIF(P136, {"*/*"})</f>
        <v>0</v>
      </c>
      <c r="Y136" s="154">
        <f>COUNTIF(P136, {"*-*"})</f>
        <v>0</v>
      </c>
      <c r="Z136" s="3">
        <f t="shared" si="11"/>
        <v>0</v>
      </c>
      <c r="AA136" s="1">
        <f t="shared" si="12"/>
        <v>0</v>
      </c>
      <c r="AB136" s="3">
        <f t="shared" si="13"/>
        <v>0</v>
      </c>
      <c r="AC136" s="1">
        <f t="shared" si="14"/>
        <v>0</v>
      </c>
      <c r="AD136" s="1">
        <f t="shared" si="15"/>
        <v>0</v>
      </c>
      <c r="AE136" s="1">
        <f>COUNTIF($S136, {"*-*"})</f>
        <v>0</v>
      </c>
      <c r="AF136" s="1">
        <f t="shared" si="16"/>
        <v>0</v>
      </c>
      <c r="AG136" s="1">
        <f>COUNTIF($T136, {"*-*"})</f>
        <v>0</v>
      </c>
      <c r="AH136" s="123">
        <f>COUNTIF(D136, {"*-*"})-COUNTIF(D136, {"-*"})</f>
        <v>0</v>
      </c>
      <c r="AI136" s="83">
        <f>COUNTIF(D136, {"*_*"})</f>
        <v>0</v>
      </c>
      <c r="AJ136" s="155" t="str">
        <f t="shared" si="17"/>
        <v/>
      </c>
      <c r="AK136" s="155" t="str">
        <f t="shared" si="18"/>
        <v/>
      </c>
      <c r="AL136" s="155" t="str">
        <f t="shared" si="19"/>
        <v/>
      </c>
      <c r="AM136" s="155" t="str">
        <f t="shared" si="20"/>
        <v/>
      </c>
    </row>
    <row r="137" spans="1:39" ht="15.65" customHeight="1" x14ac:dyDescent="0.25">
      <c r="A137" s="60"/>
      <c r="B137" s="402"/>
      <c r="C137" s="402"/>
      <c r="D137" s="17"/>
      <c r="E137" s="400"/>
      <c r="F137" s="401"/>
      <c r="G137" s="11"/>
      <c r="H137" s="70"/>
      <c r="I137" s="70"/>
      <c r="J137" s="72"/>
      <c r="K137" s="71"/>
      <c r="L137" s="70"/>
      <c r="M137" s="54"/>
      <c r="N137" s="55"/>
      <c r="O137" s="56"/>
      <c r="P137" s="24"/>
      <c r="Q137" s="41"/>
      <c r="R137" s="42"/>
      <c r="S137" s="61"/>
      <c r="T137" s="62"/>
      <c r="U137" s="403"/>
      <c r="V137" s="404"/>
      <c r="W137" s="404"/>
      <c r="X137" s="154">
        <f>COUNTIF(P137, {"*/*"})</f>
        <v>0</v>
      </c>
      <c r="Y137" s="154">
        <f>COUNTIF(P137, {"*-*"})</f>
        <v>0</v>
      </c>
      <c r="Z137" s="3">
        <f t="shared" si="11"/>
        <v>0</v>
      </c>
      <c r="AA137" s="1">
        <f t="shared" si="12"/>
        <v>0</v>
      </c>
      <c r="AB137" s="3">
        <f t="shared" si="13"/>
        <v>0</v>
      </c>
      <c r="AC137" s="1">
        <f t="shared" si="14"/>
        <v>0</v>
      </c>
      <c r="AD137" s="1">
        <f t="shared" si="15"/>
        <v>0</v>
      </c>
      <c r="AE137" s="1">
        <f>COUNTIF($S137, {"*-*"})</f>
        <v>0</v>
      </c>
      <c r="AF137" s="1">
        <f t="shared" si="16"/>
        <v>0</v>
      </c>
      <c r="AG137" s="1">
        <f>COUNTIF($T137, {"*-*"})</f>
        <v>0</v>
      </c>
      <c r="AH137" s="123">
        <f>COUNTIF(D137, {"*-*"})-COUNTIF(D137, {"-*"})</f>
        <v>0</v>
      </c>
      <c r="AI137" s="83">
        <f>COUNTIF(D137, {"*_*"})</f>
        <v>0</v>
      </c>
      <c r="AJ137" s="155" t="str">
        <f t="shared" si="17"/>
        <v/>
      </c>
      <c r="AK137" s="155" t="str">
        <f t="shared" si="18"/>
        <v/>
      </c>
      <c r="AL137" s="155" t="str">
        <f t="shared" si="19"/>
        <v/>
      </c>
      <c r="AM137" s="155" t="str">
        <f t="shared" si="20"/>
        <v/>
      </c>
    </row>
    <row r="138" spans="1:39" ht="15.65" customHeight="1" x14ac:dyDescent="0.25">
      <c r="A138" s="60"/>
      <c r="B138" s="402"/>
      <c r="C138" s="402"/>
      <c r="D138" s="17"/>
      <c r="E138" s="400"/>
      <c r="F138" s="401"/>
      <c r="G138" s="11"/>
      <c r="H138" s="70"/>
      <c r="I138" s="70"/>
      <c r="J138" s="72"/>
      <c r="K138" s="71"/>
      <c r="L138" s="70"/>
      <c r="M138" s="54"/>
      <c r="N138" s="55"/>
      <c r="O138" s="56"/>
      <c r="P138" s="24"/>
      <c r="Q138" s="41"/>
      <c r="R138" s="42"/>
      <c r="S138" s="61"/>
      <c r="T138" s="62"/>
      <c r="U138" s="403"/>
      <c r="V138" s="404"/>
      <c r="W138" s="404"/>
      <c r="X138" s="154">
        <f>COUNTIF(P138, {"*/*"})</f>
        <v>0</v>
      </c>
      <c r="Y138" s="154">
        <f>COUNTIF(P138, {"*-*"})</f>
        <v>0</v>
      </c>
      <c r="Z138" s="3">
        <f t="shared" si="11"/>
        <v>0</v>
      </c>
      <c r="AA138" s="1">
        <f t="shared" si="12"/>
        <v>0</v>
      </c>
      <c r="AB138" s="3">
        <f t="shared" si="13"/>
        <v>0</v>
      </c>
      <c r="AC138" s="1">
        <f t="shared" si="14"/>
        <v>0</v>
      </c>
      <c r="AD138" s="1">
        <f t="shared" si="15"/>
        <v>0</v>
      </c>
      <c r="AE138" s="1">
        <f>COUNTIF($S138, {"*-*"})</f>
        <v>0</v>
      </c>
      <c r="AF138" s="1">
        <f t="shared" si="16"/>
        <v>0</v>
      </c>
      <c r="AG138" s="1">
        <f>COUNTIF($T138, {"*-*"})</f>
        <v>0</v>
      </c>
      <c r="AH138" s="123">
        <f>COUNTIF(D138, {"*-*"})-COUNTIF(D138, {"-*"})</f>
        <v>0</v>
      </c>
      <c r="AI138" s="83">
        <f>COUNTIF(D138, {"*_*"})</f>
        <v>0</v>
      </c>
      <c r="AJ138" s="155" t="str">
        <f t="shared" si="17"/>
        <v/>
      </c>
      <c r="AK138" s="155" t="str">
        <f t="shared" si="18"/>
        <v/>
      </c>
      <c r="AL138" s="155" t="str">
        <f t="shared" si="19"/>
        <v/>
      </c>
      <c r="AM138" s="155" t="str">
        <f t="shared" si="20"/>
        <v/>
      </c>
    </row>
    <row r="139" spans="1:39" ht="15.65" customHeight="1" x14ac:dyDescent="0.25">
      <c r="A139" s="60"/>
      <c r="B139" s="402"/>
      <c r="C139" s="402"/>
      <c r="D139" s="17"/>
      <c r="E139" s="400"/>
      <c r="F139" s="401"/>
      <c r="G139" s="11"/>
      <c r="H139" s="70"/>
      <c r="I139" s="70"/>
      <c r="J139" s="72"/>
      <c r="K139" s="71"/>
      <c r="L139" s="70"/>
      <c r="M139" s="54"/>
      <c r="N139" s="55"/>
      <c r="O139" s="56"/>
      <c r="P139" s="24"/>
      <c r="Q139" s="41"/>
      <c r="R139" s="42"/>
      <c r="S139" s="61"/>
      <c r="T139" s="62"/>
      <c r="U139" s="403"/>
      <c r="V139" s="404"/>
      <c r="W139" s="404"/>
      <c r="X139" s="154">
        <f>COUNTIF(P139, {"*/*"})</f>
        <v>0</v>
      </c>
      <c r="Y139" s="154">
        <f>COUNTIF(P139, {"*-*"})</f>
        <v>0</v>
      </c>
      <c r="Z139" s="3">
        <f t="shared" si="11"/>
        <v>0</v>
      </c>
      <c r="AA139" s="1">
        <f t="shared" si="12"/>
        <v>0</v>
      </c>
      <c r="AB139" s="3">
        <f t="shared" si="13"/>
        <v>0</v>
      </c>
      <c r="AC139" s="1">
        <f t="shared" si="14"/>
        <v>0</v>
      </c>
      <c r="AD139" s="1">
        <f t="shared" si="15"/>
        <v>0</v>
      </c>
      <c r="AE139" s="1">
        <f>COUNTIF($S139, {"*-*"})</f>
        <v>0</v>
      </c>
      <c r="AF139" s="1">
        <f t="shared" si="16"/>
        <v>0</v>
      </c>
      <c r="AG139" s="1">
        <f>COUNTIF($T139, {"*-*"})</f>
        <v>0</v>
      </c>
      <c r="AH139" s="123">
        <f>COUNTIF(D139, {"*-*"})-COUNTIF(D139, {"-*"})</f>
        <v>0</v>
      </c>
      <c r="AI139" s="83">
        <f>COUNTIF(D139, {"*_*"})</f>
        <v>0</v>
      </c>
      <c r="AJ139" s="155" t="str">
        <f t="shared" si="17"/>
        <v/>
      </c>
      <c r="AK139" s="155" t="str">
        <f t="shared" si="18"/>
        <v/>
      </c>
      <c r="AL139" s="155" t="str">
        <f t="shared" si="19"/>
        <v/>
      </c>
      <c r="AM139" s="155" t="str">
        <f t="shared" si="20"/>
        <v/>
      </c>
    </row>
    <row r="140" spans="1:39" ht="15.65" customHeight="1" x14ac:dyDescent="0.25">
      <c r="A140" s="60"/>
      <c r="B140" s="402"/>
      <c r="C140" s="402"/>
      <c r="D140" s="17"/>
      <c r="E140" s="400"/>
      <c r="F140" s="401"/>
      <c r="G140" s="11"/>
      <c r="H140" s="70"/>
      <c r="I140" s="70"/>
      <c r="J140" s="72"/>
      <c r="K140" s="71"/>
      <c r="L140" s="70"/>
      <c r="M140" s="54"/>
      <c r="N140" s="55"/>
      <c r="O140" s="56"/>
      <c r="P140" s="24"/>
      <c r="Q140" s="41"/>
      <c r="R140" s="42"/>
      <c r="S140" s="61"/>
      <c r="T140" s="62"/>
      <c r="U140" s="403"/>
      <c r="V140" s="404"/>
      <c r="W140" s="404"/>
      <c r="X140" s="154">
        <f>COUNTIF(P140, {"*/*"})</f>
        <v>0</v>
      </c>
      <c r="Y140" s="154">
        <f>COUNTIF(P140, {"*-*"})</f>
        <v>0</v>
      </c>
      <c r="Z140" s="3">
        <f t="shared" si="11"/>
        <v>0</v>
      </c>
      <c r="AA140" s="1">
        <f t="shared" si="12"/>
        <v>0</v>
      </c>
      <c r="AB140" s="3">
        <f t="shared" si="13"/>
        <v>0</v>
      </c>
      <c r="AC140" s="1">
        <f t="shared" si="14"/>
        <v>0</v>
      </c>
      <c r="AD140" s="1">
        <f t="shared" si="15"/>
        <v>0</v>
      </c>
      <c r="AE140" s="1">
        <f>COUNTIF($S140, {"*-*"})</f>
        <v>0</v>
      </c>
      <c r="AF140" s="1">
        <f t="shared" si="16"/>
        <v>0</v>
      </c>
      <c r="AG140" s="1">
        <f>COUNTIF($T140, {"*-*"})</f>
        <v>0</v>
      </c>
      <c r="AH140" s="123">
        <f>COUNTIF(D140, {"*-*"})-COUNTIF(D140, {"-*"})</f>
        <v>0</v>
      </c>
      <c r="AI140" s="83">
        <f>COUNTIF(D140, {"*_*"})</f>
        <v>0</v>
      </c>
      <c r="AJ140" s="155" t="str">
        <f t="shared" si="17"/>
        <v/>
      </c>
      <c r="AK140" s="155" t="str">
        <f t="shared" si="18"/>
        <v/>
      </c>
      <c r="AL140" s="155" t="str">
        <f t="shared" si="19"/>
        <v/>
      </c>
      <c r="AM140" s="155" t="str">
        <f t="shared" si="20"/>
        <v/>
      </c>
    </row>
    <row r="141" spans="1:39" ht="15.65" customHeight="1" x14ac:dyDescent="0.25">
      <c r="A141" s="60"/>
      <c r="B141" s="402"/>
      <c r="C141" s="402"/>
      <c r="D141" s="17"/>
      <c r="E141" s="400"/>
      <c r="F141" s="401"/>
      <c r="G141" s="11"/>
      <c r="H141" s="70"/>
      <c r="I141" s="70"/>
      <c r="J141" s="72"/>
      <c r="K141" s="71"/>
      <c r="L141" s="70"/>
      <c r="M141" s="54"/>
      <c r="N141" s="55"/>
      <c r="O141" s="56"/>
      <c r="P141" s="24"/>
      <c r="Q141" s="41"/>
      <c r="R141" s="42"/>
      <c r="S141" s="61"/>
      <c r="T141" s="62"/>
      <c r="U141" s="403"/>
      <c r="V141" s="404"/>
      <c r="W141" s="404"/>
      <c r="X141" s="154">
        <f>COUNTIF(P141, {"*/*"})</f>
        <v>0</v>
      </c>
      <c r="Y141" s="154">
        <f>COUNTIF(P141, {"*-*"})</f>
        <v>0</v>
      </c>
      <c r="Z141" s="3">
        <f t="shared" si="11"/>
        <v>0</v>
      </c>
      <c r="AA141" s="1">
        <f t="shared" si="12"/>
        <v>0</v>
      </c>
      <c r="AB141" s="3">
        <f t="shared" si="13"/>
        <v>0</v>
      </c>
      <c r="AC141" s="1">
        <f t="shared" si="14"/>
        <v>0</v>
      </c>
      <c r="AD141" s="1">
        <f t="shared" si="15"/>
        <v>0</v>
      </c>
      <c r="AE141" s="1">
        <f>COUNTIF($S141, {"*-*"})</f>
        <v>0</v>
      </c>
      <c r="AF141" s="1">
        <f t="shared" si="16"/>
        <v>0</v>
      </c>
      <c r="AG141" s="1">
        <f>COUNTIF($T141, {"*-*"})</f>
        <v>0</v>
      </c>
      <c r="AH141" s="123">
        <f>COUNTIF(D141, {"*-*"})-COUNTIF(D141, {"-*"})</f>
        <v>0</v>
      </c>
      <c r="AI141" s="83">
        <f>COUNTIF(D141, {"*_*"})</f>
        <v>0</v>
      </c>
      <c r="AJ141" s="155" t="str">
        <f t="shared" si="17"/>
        <v/>
      </c>
      <c r="AK141" s="155" t="str">
        <f t="shared" si="18"/>
        <v/>
      </c>
      <c r="AL141" s="155" t="str">
        <f t="shared" si="19"/>
        <v/>
      </c>
      <c r="AM141" s="155" t="str">
        <f t="shared" si="20"/>
        <v/>
      </c>
    </row>
    <row r="142" spans="1:39" ht="15.65" customHeight="1" x14ac:dyDescent="0.25">
      <c r="A142" s="60"/>
      <c r="B142" s="402"/>
      <c r="C142" s="402"/>
      <c r="D142" s="17"/>
      <c r="E142" s="400"/>
      <c r="F142" s="401"/>
      <c r="G142" s="11"/>
      <c r="H142" s="70"/>
      <c r="I142" s="70"/>
      <c r="J142" s="72"/>
      <c r="K142" s="71"/>
      <c r="L142" s="70"/>
      <c r="M142" s="54"/>
      <c r="N142" s="55"/>
      <c r="O142" s="56"/>
      <c r="P142" s="24"/>
      <c r="Q142" s="41"/>
      <c r="R142" s="42"/>
      <c r="S142" s="61"/>
      <c r="T142" s="62"/>
      <c r="U142" s="403"/>
      <c r="V142" s="404"/>
      <c r="W142" s="404"/>
      <c r="X142" s="154">
        <f>COUNTIF(P142, {"*/*"})</f>
        <v>0</v>
      </c>
      <c r="Y142" s="154">
        <f>COUNTIF(P142, {"*-*"})</f>
        <v>0</v>
      </c>
      <c r="Z142" s="3">
        <f t="shared" si="11"/>
        <v>0</v>
      </c>
      <c r="AA142" s="1">
        <f t="shared" si="12"/>
        <v>0</v>
      </c>
      <c r="AB142" s="3">
        <f t="shared" si="13"/>
        <v>0</v>
      </c>
      <c r="AC142" s="1">
        <f t="shared" si="14"/>
        <v>0</v>
      </c>
      <c r="AD142" s="1">
        <f t="shared" si="15"/>
        <v>0</v>
      </c>
      <c r="AE142" s="1">
        <f>COUNTIF($S142, {"*-*"})</f>
        <v>0</v>
      </c>
      <c r="AF142" s="1">
        <f t="shared" si="16"/>
        <v>0</v>
      </c>
      <c r="AG142" s="1">
        <f>COUNTIF($T142, {"*-*"})</f>
        <v>0</v>
      </c>
      <c r="AH142" s="123">
        <f>COUNTIF(D142, {"*-*"})-COUNTIF(D142, {"-*"})</f>
        <v>0</v>
      </c>
      <c r="AI142" s="83">
        <f>COUNTIF(D142, {"*_*"})</f>
        <v>0</v>
      </c>
      <c r="AJ142" s="155" t="str">
        <f t="shared" si="17"/>
        <v/>
      </c>
      <c r="AK142" s="155" t="str">
        <f t="shared" si="18"/>
        <v/>
      </c>
      <c r="AL142" s="155" t="str">
        <f t="shared" si="19"/>
        <v/>
      </c>
      <c r="AM142" s="155" t="str">
        <f t="shared" si="20"/>
        <v/>
      </c>
    </row>
    <row r="143" spans="1:39" ht="15.65" customHeight="1" x14ac:dyDescent="0.25">
      <c r="A143" s="60"/>
      <c r="B143" s="402"/>
      <c r="C143" s="402"/>
      <c r="D143" s="17"/>
      <c r="E143" s="400"/>
      <c r="F143" s="401"/>
      <c r="G143" s="11"/>
      <c r="H143" s="70"/>
      <c r="I143" s="70"/>
      <c r="J143" s="72"/>
      <c r="K143" s="71"/>
      <c r="L143" s="70"/>
      <c r="M143" s="54"/>
      <c r="N143" s="55"/>
      <c r="O143" s="56"/>
      <c r="P143" s="24"/>
      <c r="Q143" s="41"/>
      <c r="R143" s="42"/>
      <c r="S143" s="61"/>
      <c r="T143" s="62"/>
      <c r="U143" s="403"/>
      <c r="V143" s="404"/>
      <c r="W143" s="404"/>
      <c r="X143" s="154">
        <f>COUNTIF(P143, {"*/*"})</f>
        <v>0</v>
      </c>
      <c r="Y143" s="154">
        <f>COUNTIF(P143, {"*-*"})</f>
        <v>0</v>
      </c>
      <c r="Z143" s="3">
        <f t="shared" si="11"/>
        <v>0</v>
      </c>
      <c r="AA143" s="1">
        <f t="shared" si="12"/>
        <v>0</v>
      </c>
      <c r="AB143" s="3">
        <f t="shared" si="13"/>
        <v>0</v>
      </c>
      <c r="AC143" s="1">
        <f t="shared" si="14"/>
        <v>0</v>
      </c>
      <c r="AD143" s="1">
        <f t="shared" si="15"/>
        <v>0</v>
      </c>
      <c r="AE143" s="1">
        <f>COUNTIF($S143, {"*-*"})</f>
        <v>0</v>
      </c>
      <c r="AF143" s="1">
        <f t="shared" si="16"/>
        <v>0</v>
      </c>
      <c r="AG143" s="1">
        <f>COUNTIF($T143, {"*-*"})</f>
        <v>0</v>
      </c>
      <c r="AH143" s="123">
        <f>COUNTIF(D143, {"*-*"})-COUNTIF(D143, {"-*"})</f>
        <v>0</v>
      </c>
      <c r="AI143" s="83">
        <f>COUNTIF(D143, {"*_*"})</f>
        <v>0</v>
      </c>
      <c r="AJ143" s="155" t="str">
        <f t="shared" si="17"/>
        <v/>
      </c>
      <c r="AK143" s="155" t="str">
        <f t="shared" si="18"/>
        <v/>
      </c>
      <c r="AL143" s="155" t="str">
        <f t="shared" si="19"/>
        <v/>
      </c>
      <c r="AM143" s="155" t="str">
        <f t="shared" si="20"/>
        <v/>
      </c>
    </row>
    <row r="144" spans="1:39" ht="15.65" customHeight="1" x14ac:dyDescent="0.25">
      <c r="A144" s="60"/>
      <c r="B144" s="402"/>
      <c r="C144" s="402"/>
      <c r="D144" s="17"/>
      <c r="E144" s="400"/>
      <c r="F144" s="401"/>
      <c r="G144" s="11"/>
      <c r="H144" s="70"/>
      <c r="I144" s="70"/>
      <c r="J144" s="72"/>
      <c r="K144" s="71"/>
      <c r="L144" s="70"/>
      <c r="M144" s="54"/>
      <c r="N144" s="55"/>
      <c r="O144" s="56"/>
      <c r="P144" s="24"/>
      <c r="Q144" s="41"/>
      <c r="R144" s="42"/>
      <c r="S144" s="61"/>
      <c r="T144" s="62"/>
      <c r="U144" s="403"/>
      <c r="V144" s="404"/>
      <c r="W144" s="404"/>
      <c r="X144" s="154">
        <f>COUNTIF(P144, {"*/*"})</f>
        <v>0</v>
      </c>
      <c r="Y144" s="154">
        <f>COUNTIF(P144, {"*-*"})</f>
        <v>0</v>
      </c>
      <c r="Z144" s="3">
        <f t="shared" si="11"/>
        <v>0</v>
      </c>
      <c r="AA144" s="1">
        <f t="shared" si="12"/>
        <v>0</v>
      </c>
      <c r="AB144" s="3">
        <f t="shared" si="13"/>
        <v>0</v>
      </c>
      <c r="AC144" s="1">
        <f t="shared" si="14"/>
        <v>0</v>
      </c>
      <c r="AD144" s="1">
        <f t="shared" si="15"/>
        <v>0</v>
      </c>
      <c r="AE144" s="1">
        <f>COUNTIF($S144, {"*-*"})</f>
        <v>0</v>
      </c>
      <c r="AF144" s="1">
        <f t="shared" si="16"/>
        <v>0</v>
      </c>
      <c r="AG144" s="1">
        <f>COUNTIF($T144, {"*-*"})</f>
        <v>0</v>
      </c>
      <c r="AH144" s="123">
        <f>COUNTIF(D144, {"*-*"})-COUNTIF(D144, {"-*"})</f>
        <v>0</v>
      </c>
      <c r="AI144" s="83">
        <f>COUNTIF(D144, {"*_*"})</f>
        <v>0</v>
      </c>
      <c r="AJ144" s="155" t="str">
        <f t="shared" si="17"/>
        <v/>
      </c>
      <c r="AK144" s="155" t="str">
        <f t="shared" si="18"/>
        <v/>
      </c>
      <c r="AL144" s="155" t="str">
        <f t="shared" si="19"/>
        <v/>
      </c>
      <c r="AM144" s="155" t="str">
        <f t="shared" si="20"/>
        <v/>
      </c>
    </row>
    <row r="145" spans="1:20" x14ac:dyDescent="0.25">
      <c r="A145" s="406" t="s">
        <v>72</v>
      </c>
      <c r="B145" s="328"/>
      <c r="C145" s="328"/>
      <c r="D145" s="328"/>
      <c r="E145" s="328"/>
      <c r="F145" s="328"/>
      <c r="G145" s="328"/>
      <c r="H145" s="328"/>
      <c r="I145" s="328"/>
      <c r="J145" s="328"/>
      <c r="K145" s="328"/>
      <c r="L145" s="328"/>
      <c r="M145" s="328"/>
      <c r="N145" s="328"/>
      <c r="O145" s="328"/>
      <c r="P145" s="328"/>
      <c r="Q145" s="328"/>
      <c r="R145" s="328"/>
      <c r="S145" s="328"/>
      <c r="T145" s="407"/>
    </row>
    <row r="146" spans="1:20" x14ac:dyDescent="0.25">
      <c r="A146" s="408"/>
      <c r="B146" s="329"/>
      <c r="C146" s="329"/>
      <c r="D146" s="329"/>
      <c r="E146" s="329"/>
      <c r="F146" s="329"/>
      <c r="G146" s="329"/>
      <c r="H146" s="329"/>
      <c r="I146" s="329"/>
      <c r="J146" s="329"/>
      <c r="K146" s="329"/>
      <c r="L146" s="329"/>
      <c r="M146" s="329"/>
      <c r="N146" s="329"/>
      <c r="O146" s="329"/>
      <c r="P146" s="329"/>
      <c r="Q146" s="329"/>
      <c r="R146" s="329"/>
      <c r="S146" s="329"/>
      <c r="T146" s="409"/>
    </row>
    <row r="147" spans="1:20" x14ac:dyDescent="0.25">
      <c r="A147" s="7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5"/>
    </row>
    <row r="148" spans="1:20" x14ac:dyDescent="0.25">
      <c r="A148" s="7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5"/>
    </row>
    <row r="149" spans="1:20" x14ac:dyDescent="0.25">
      <c r="A149" s="6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89"/>
    </row>
  </sheetData>
  <sheetProtection algorithmName="SHA-512" hashValue="NsPkUl9ByJUro6GisY7yc8RQH/c3KA1A1GbY0U+gyllUcEfT6sIX8tEN7h7/UJ96R55baCeVYza+g55UafjoxQ==" saltValue="wjvqPGL6h7GJXyBG9wI1Ew==" spinCount="100000" sheet="1" selectLockedCells="1"/>
  <customSheetViews>
    <customSheetView guid="{C0993FE7-B9DF-4134-B870-5E42709BE796}" showPageBreaks="1" showGridLines="0" printArea="1">
      <selection activeCell="C8" sqref="C8:F9"/>
      <rowBreaks count="1" manualBreakCount="1">
        <brk id="56" max="20" man="1"/>
      </rowBreaks>
      <pageMargins left="0.39370078740157483" right="0.39370078740157483" top="0" bottom="0.78740157480314965" header="0" footer="0"/>
      <printOptions horizontalCentered="1" verticalCentered="1"/>
      <pageSetup paperSize="9" scale="94" orientation="portrait" r:id="rId1"/>
      <headerFooter alignWithMargins="0">
        <oddFooter>&amp;LMILANA A/S 
www.milana.dk&amp;CBakkegårdsvej 406A - 3050 Humlebæk
modtag@milana.dk&amp;RTlf.: 49 25 07 70
  Fax.: 49 25 07 71</oddFooter>
      </headerFooter>
    </customSheetView>
  </customSheetViews>
  <mergeCells count="365">
    <mergeCell ref="U121:W121"/>
    <mergeCell ref="U122:W122"/>
    <mergeCell ref="U123:W123"/>
    <mergeCell ref="U124:W124"/>
    <mergeCell ref="U125:W125"/>
    <mergeCell ref="U126:W126"/>
    <mergeCell ref="U127:W127"/>
    <mergeCell ref="U128:W128"/>
    <mergeCell ref="U129:W129"/>
    <mergeCell ref="U144:W144"/>
    <mergeCell ref="U130:W130"/>
    <mergeCell ref="U131:W131"/>
    <mergeCell ref="U132:W132"/>
    <mergeCell ref="U133:W133"/>
    <mergeCell ref="U134:W134"/>
    <mergeCell ref="U135:W135"/>
    <mergeCell ref="U136:W136"/>
    <mergeCell ref="U137:W137"/>
    <mergeCell ref="U138:W138"/>
    <mergeCell ref="U139:W139"/>
    <mergeCell ref="U140:W140"/>
    <mergeCell ref="U141:W141"/>
    <mergeCell ref="U142:W142"/>
    <mergeCell ref="U143:W143"/>
    <mergeCell ref="U118:W118"/>
    <mergeCell ref="U119:W119"/>
    <mergeCell ref="U120:W120"/>
    <mergeCell ref="U103:W103"/>
    <mergeCell ref="U104:W104"/>
    <mergeCell ref="U105:W105"/>
    <mergeCell ref="U106:W106"/>
    <mergeCell ref="U107:W107"/>
    <mergeCell ref="U108:W108"/>
    <mergeCell ref="U109:W109"/>
    <mergeCell ref="U110:W110"/>
    <mergeCell ref="U111:W111"/>
    <mergeCell ref="U112:W112"/>
    <mergeCell ref="U113:W113"/>
    <mergeCell ref="U114:W114"/>
    <mergeCell ref="U115:W115"/>
    <mergeCell ref="U116:W116"/>
    <mergeCell ref="U117:W117"/>
    <mergeCell ref="U94:W94"/>
    <mergeCell ref="U95:W95"/>
    <mergeCell ref="U96:W96"/>
    <mergeCell ref="U97:W97"/>
    <mergeCell ref="U98:W98"/>
    <mergeCell ref="U99:W99"/>
    <mergeCell ref="U100:W100"/>
    <mergeCell ref="U101:W101"/>
    <mergeCell ref="U102:W102"/>
    <mergeCell ref="U85:W85"/>
    <mergeCell ref="U86:W86"/>
    <mergeCell ref="U87:W87"/>
    <mergeCell ref="U88:W88"/>
    <mergeCell ref="U89:W89"/>
    <mergeCell ref="U90:W90"/>
    <mergeCell ref="U91:W91"/>
    <mergeCell ref="U92:W92"/>
    <mergeCell ref="U93:W93"/>
    <mergeCell ref="U76:W76"/>
    <mergeCell ref="U77:W77"/>
    <mergeCell ref="U78:W78"/>
    <mergeCell ref="U79:W79"/>
    <mergeCell ref="U80:W80"/>
    <mergeCell ref="U81:W81"/>
    <mergeCell ref="U82:W82"/>
    <mergeCell ref="U83:W83"/>
    <mergeCell ref="U84:W84"/>
    <mergeCell ref="U67:W67"/>
    <mergeCell ref="U68:W68"/>
    <mergeCell ref="U69:W69"/>
    <mergeCell ref="U70:W70"/>
    <mergeCell ref="U71:W71"/>
    <mergeCell ref="U72:W72"/>
    <mergeCell ref="U73:W73"/>
    <mergeCell ref="U74:W74"/>
    <mergeCell ref="U75:W75"/>
    <mergeCell ref="U58:W58"/>
    <mergeCell ref="U59:W59"/>
    <mergeCell ref="U60:W60"/>
    <mergeCell ref="U61:W61"/>
    <mergeCell ref="U62:W62"/>
    <mergeCell ref="U63:W63"/>
    <mergeCell ref="U64:W64"/>
    <mergeCell ref="U65:W65"/>
    <mergeCell ref="U66:W66"/>
    <mergeCell ref="U49:W49"/>
    <mergeCell ref="U50:W50"/>
    <mergeCell ref="U51:W51"/>
    <mergeCell ref="U52:W52"/>
    <mergeCell ref="U53:W53"/>
    <mergeCell ref="U54:W54"/>
    <mergeCell ref="U55:W55"/>
    <mergeCell ref="U56:W56"/>
    <mergeCell ref="U57:W57"/>
    <mergeCell ref="B138:C138"/>
    <mergeCell ref="B139:C139"/>
    <mergeCell ref="B140:C140"/>
    <mergeCell ref="B141:C141"/>
    <mergeCell ref="B142:C142"/>
    <mergeCell ref="B143:C143"/>
    <mergeCell ref="B144:C144"/>
    <mergeCell ref="Q32:Q4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8:C58"/>
    <mergeCell ref="B59:C59"/>
    <mergeCell ref="B60:C60"/>
    <mergeCell ref="B64:C64"/>
    <mergeCell ref="B65:C65"/>
    <mergeCell ref="B61:C61"/>
    <mergeCell ref="B62:C62"/>
    <mergeCell ref="B63:C63"/>
    <mergeCell ref="A145:T146"/>
    <mergeCell ref="E44:F44"/>
    <mergeCell ref="E31:F43"/>
    <mergeCell ref="E49:F49"/>
    <mergeCell ref="E50:F50"/>
    <mergeCell ref="L32:L44"/>
    <mergeCell ref="P32:P44"/>
    <mergeCell ref="O32:O44"/>
    <mergeCell ref="E51:F51"/>
    <mergeCell ref="E52:F52"/>
    <mergeCell ref="E53:F53"/>
    <mergeCell ref="D31:D44"/>
    <mergeCell ref="E48:F48"/>
    <mergeCell ref="E57:F57"/>
    <mergeCell ref="E58:F58"/>
    <mergeCell ref="E59:F59"/>
    <mergeCell ref="E55:F55"/>
    <mergeCell ref="E56:F56"/>
    <mergeCell ref="E60:F60"/>
    <mergeCell ref="E54:F54"/>
    <mergeCell ref="B54:C54"/>
    <mergeCell ref="B55:C55"/>
    <mergeCell ref="B56:C56"/>
    <mergeCell ref="B57:C57"/>
    <mergeCell ref="U45:W45"/>
    <mergeCell ref="E84:F84"/>
    <mergeCell ref="E85:F85"/>
    <mergeCell ref="E86:F86"/>
    <mergeCell ref="E87:F87"/>
    <mergeCell ref="E82:F82"/>
    <mergeCell ref="E80:F80"/>
    <mergeCell ref="E81:F81"/>
    <mergeCell ref="E83:F83"/>
    <mergeCell ref="E79:F79"/>
    <mergeCell ref="E61:F61"/>
    <mergeCell ref="E74:F74"/>
    <mergeCell ref="E75:F75"/>
    <mergeCell ref="E76:F76"/>
    <mergeCell ref="E77:F77"/>
    <mergeCell ref="E78:F78"/>
    <mergeCell ref="E62:F62"/>
    <mergeCell ref="E73:F73"/>
    <mergeCell ref="E45:F45"/>
    <mergeCell ref="E46:F46"/>
    <mergeCell ref="E47:F47"/>
    <mergeCell ref="U46:W46"/>
    <mergeCell ref="U47:W47"/>
    <mergeCell ref="U48:W48"/>
    <mergeCell ref="B84:C84"/>
    <mergeCell ref="B85:C85"/>
    <mergeCell ref="B86:C86"/>
    <mergeCell ref="B87:C87"/>
    <mergeCell ref="E88:F88"/>
    <mergeCell ref="E89:F89"/>
    <mergeCell ref="E90:F90"/>
    <mergeCell ref="B88:C88"/>
    <mergeCell ref="B89:C89"/>
    <mergeCell ref="B90:C90"/>
    <mergeCell ref="E91:F91"/>
    <mergeCell ref="E92:F92"/>
    <mergeCell ref="E93:F93"/>
    <mergeCell ref="B91:C91"/>
    <mergeCell ref="B92:C92"/>
    <mergeCell ref="B93:C93"/>
    <mergeCell ref="E94:F94"/>
    <mergeCell ref="E95:F95"/>
    <mergeCell ref="E96:F96"/>
    <mergeCell ref="B94:C94"/>
    <mergeCell ref="B95:C95"/>
    <mergeCell ref="B96:C96"/>
    <mergeCell ref="E97:F97"/>
    <mergeCell ref="E98:F98"/>
    <mergeCell ref="E99:F99"/>
    <mergeCell ref="B97:C97"/>
    <mergeCell ref="B98:C98"/>
    <mergeCell ref="B99:C99"/>
    <mergeCell ref="E100:F100"/>
    <mergeCell ref="E101:F101"/>
    <mergeCell ref="E102:F102"/>
    <mergeCell ref="B100:C100"/>
    <mergeCell ref="B101:C101"/>
    <mergeCell ref="B102:C102"/>
    <mergeCell ref="E103:F103"/>
    <mergeCell ref="E104:F104"/>
    <mergeCell ref="E105:F105"/>
    <mergeCell ref="B103:C103"/>
    <mergeCell ref="B104:C104"/>
    <mergeCell ref="B105:C105"/>
    <mergeCell ref="E107:F107"/>
    <mergeCell ref="E108:F108"/>
    <mergeCell ref="B106:C106"/>
    <mergeCell ref="B107:C107"/>
    <mergeCell ref="B108:C108"/>
    <mergeCell ref="E106:F106"/>
    <mergeCell ref="E125:F125"/>
    <mergeCell ref="E126:F126"/>
    <mergeCell ref="E118:F118"/>
    <mergeCell ref="B124:C124"/>
    <mergeCell ref="B125:C125"/>
    <mergeCell ref="B126:C126"/>
    <mergeCell ref="E109:F109"/>
    <mergeCell ref="E110:F110"/>
    <mergeCell ref="E111:F111"/>
    <mergeCell ref="B109:C109"/>
    <mergeCell ref="B110:C110"/>
    <mergeCell ref="B111:C111"/>
    <mergeCell ref="B112:C112"/>
    <mergeCell ref="B113:C113"/>
    <mergeCell ref="B114:C114"/>
    <mergeCell ref="E113:F113"/>
    <mergeCell ref="E114:F114"/>
    <mergeCell ref="E136:F136"/>
    <mergeCell ref="E137:F137"/>
    <mergeCell ref="E133:F133"/>
    <mergeCell ref="E134:F134"/>
    <mergeCell ref="E135:F135"/>
    <mergeCell ref="B133:C133"/>
    <mergeCell ref="B134:C134"/>
    <mergeCell ref="B135:C135"/>
    <mergeCell ref="B136:C136"/>
    <mergeCell ref="B137:C137"/>
    <mergeCell ref="B127:C127"/>
    <mergeCell ref="B130:C130"/>
    <mergeCell ref="B131:C131"/>
    <mergeCell ref="B132:C132"/>
    <mergeCell ref="E115:F115"/>
    <mergeCell ref="E116:F116"/>
    <mergeCell ref="E117:F117"/>
    <mergeCell ref="B115:C115"/>
    <mergeCell ref="B116:C116"/>
    <mergeCell ref="B117:C117"/>
    <mergeCell ref="B128:C128"/>
    <mergeCell ref="B129:C129"/>
    <mergeCell ref="E119:F119"/>
    <mergeCell ref="E120:F120"/>
    <mergeCell ref="B118:C118"/>
    <mergeCell ref="B119:C119"/>
    <mergeCell ref="B120:C120"/>
    <mergeCell ref="E121:F121"/>
    <mergeCell ref="E122:F122"/>
    <mergeCell ref="E123:F123"/>
    <mergeCell ref="B121:C121"/>
    <mergeCell ref="B122:C122"/>
    <mergeCell ref="B123:C123"/>
    <mergeCell ref="E124:F124"/>
    <mergeCell ref="E142:F142"/>
    <mergeCell ref="E143:F143"/>
    <mergeCell ref="E144:F144"/>
    <mergeCell ref="E141:F141"/>
    <mergeCell ref="E139:F139"/>
    <mergeCell ref="E140:F140"/>
    <mergeCell ref="E138:F138"/>
    <mergeCell ref="E72:F7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130:F130"/>
    <mergeCell ref="E131:F131"/>
    <mergeCell ref="E132:F132"/>
    <mergeCell ref="E112:F112"/>
    <mergeCell ref="E127:F127"/>
    <mergeCell ref="E128:F128"/>
    <mergeCell ref="E129:F129"/>
    <mergeCell ref="A2:T3"/>
    <mergeCell ref="K20:S20"/>
    <mergeCell ref="K21:S21"/>
    <mergeCell ref="A25:T25"/>
    <mergeCell ref="C17:H17"/>
    <mergeCell ref="C18:H18"/>
    <mergeCell ref="C19:H19"/>
    <mergeCell ref="K15:S15"/>
    <mergeCell ref="K16:S16"/>
    <mergeCell ref="K17:S17"/>
    <mergeCell ref="C7:G8"/>
    <mergeCell ref="Q7:S7"/>
    <mergeCell ref="C15:H15"/>
    <mergeCell ref="P8:R8"/>
    <mergeCell ref="C20:H20"/>
    <mergeCell ref="C16:H16"/>
    <mergeCell ref="K18:S18"/>
    <mergeCell ref="K19:S19"/>
    <mergeCell ref="K22:S22"/>
    <mergeCell ref="M4:S4"/>
    <mergeCell ref="C11:G11"/>
    <mergeCell ref="C12:G12"/>
    <mergeCell ref="O5:S5"/>
    <mergeCell ref="C4:G4"/>
    <mergeCell ref="M32:M44"/>
    <mergeCell ref="S32:S44"/>
    <mergeCell ref="N32:N44"/>
    <mergeCell ref="R32:R44"/>
    <mergeCell ref="T32:T44"/>
    <mergeCell ref="H32:H44"/>
    <mergeCell ref="J32:J44"/>
    <mergeCell ref="G32:G44"/>
    <mergeCell ref="I32:I44"/>
    <mergeCell ref="F21:J21"/>
    <mergeCell ref="F22:J22"/>
    <mergeCell ref="F23:J23"/>
    <mergeCell ref="AJ33:AJ44"/>
    <mergeCell ref="AK33:AK44"/>
    <mergeCell ref="AL33:AL44"/>
    <mergeCell ref="AM33:AM44"/>
    <mergeCell ref="L5:N5"/>
    <mergeCell ref="C5:K5"/>
    <mergeCell ref="G31:L31"/>
    <mergeCell ref="M31:O31"/>
    <mergeCell ref="X33:X44"/>
    <mergeCell ref="Y33:Y44"/>
    <mergeCell ref="AH33:AH44"/>
    <mergeCell ref="AI33:AI44"/>
    <mergeCell ref="C10:G10"/>
    <mergeCell ref="K23:S23"/>
    <mergeCell ref="K32:K44"/>
    <mergeCell ref="A26:T29"/>
    <mergeCell ref="A30:F30"/>
    <mergeCell ref="P30:T30"/>
    <mergeCell ref="P31:T31"/>
    <mergeCell ref="B44:C44"/>
    <mergeCell ref="A31:C43"/>
  </mergeCells>
  <phoneticPr fontId="0" type="noConversion"/>
  <conditionalFormatting sqref="P32:P44 P31:T31">
    <cfRule type="expression" priority="17">
      <formula>IF($P$45:$P$144="/"," ")</formula>
    </cfRule>
  </conditionalFormatting>
  <conditionalFormatting sqref="P30:T30">
    <cfRule type="containsText" dxfId="15" priority="11" operator="containsText" text="skal udfyldes">
      <formula>NOT(ISERROR(SEARCH("skal udfyldes",P30)))</formula>
    </cfRule>
  </conditionalFormatting>
  <conditionalFormatting sqref="P45:P144">
    <cfRule type="expression" dxfId="14" priority="3">
      <formula>IF(OR(B45&lt;&gt;"",A45&lt;&gt;""),P45="")</formula>
    </cfRule>
    <cfRule type="containsText" dxfId="13" priority="22" operator="containsText" text="/">
      <formula>NOT(ISERROR(SEARCH("/",P45)))</formula>
    </cfRule>
  </conditionalFormatting>
  <conditionalFormatting sqref="U45:W144">
    <cfRule type="containsText" dxfId="12" priority="2" operator="containsText" text="KUN EN VÆRDI PR. RÆKKE">
      <formula>NOT(ISERROR(SEARCH("KUN EN VÆRDI PR. RÆKKE",U45)))</formula>
    </cfRule>
  </conditionalFormatting>
  <conditionalFormatting sqref="B45:C144">
    <cfRule type="expression" dxfId="11" priority="1">
      <formula>IF(A45:A144&lt;&gt;"",B45:B144="")</formula>
    </cfRule>
  </conditionalFormatting>
  <dataValidations count="3">
    <dataValidation type="time" allowBlank="1" showInputMessage="1" showErrorMessage="1" errorTitle="Ugyldigt tidsformat" error="Indtast klokkeslæt i formatet TT:MM - f.eks. 10:00_x000a_" sqref="S45:T144" xr:uid="{00000000-0002-0000-0400-000000000000}">
      <formula1>0</formula1>
      <formula2>0.999305555555556</formula2>
    </dataValidation>
    <dataValidation type="custom" allowBlank="1" showInputMessage="1" showErrorMessage="1" errorTitle="Kun et volumen pr. prøve" error="Der må kun angives et volumen pr. linje. Såfremt en prøve er udtaget med to kulrør, skal denne bestilles i to linjer." sqref="P45:P144" xr:uid="{00000000-0002-0000-0400-000001000000}">
      <formula1>SUM(X45:Y144)=0</formula1>
    </dataValidation>
    <dataValidation type="custom" allowBlank="1" showInputMessage="1" showErrorMessage="1" errorTitle="Angiv kun en dybde pr. prøve" error="Såfremt prøven er udtaget i et interval, angives kun Top." sqref="D45:D144" xr:uid="{00000000-0002-0000-0400-000002000000}">
      <formula1>SUM(AH45:AI144)=0</formula1>
    </dataValidation>
  </dataValidations>
  <printOptions horizontalCentered="1" verticalCentered="1"/>
  <pageMargins left="0.39370078740157483" right="0.39370078740157483" top="0" bottom="0.78740157480314965" header="0" footer="0"/>
  <pageSetup paperSize="9" scale="97" orientation="portrait" r:id="rId2"/>
  <headerFooter alignWithMargins="0">
    <oddFooter>&amp;LALS Denmark A/S
www.alsglobal.dk&amp;C&amp;9Bakkegårdsvej 406A
3050 Humlebæk&amp;R&amp;9Tlf.: 49 25 07 70
 info.hmb@alsglobal.com</oddFooter>
  </headerFooter>
  <rowBreaks count="2" manualBreakCount="2">
    <brk id="54" max="19" man="1"/>
    <brk id="101" max="19" man="1"/>
  </rowBreaks>
  <ignoredErrors>
    <ignoredError sqref="X45:Y45" unlockedFormula="1"/>
  </ignoredErrors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5167DD07-0719-44B0-BE9C-F41A97977006}">
            <xm:f>NOT(ISERROR(SEARCH("-",P45)))</xm:f>
            <xm:f>"-"</xm:f>
            <x14:dxf>
              <fill>
                <patternFill>
                  <bgColor rgb="FFFFFF99"/>
                </patternFill>
              </fill>
            </x14:dxf>
          </x14:cfRule>
          <xm:sqref>P45:P144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5"/>
  <dimension ref="A1:AM146"/>
  <sheetViews>
    <sheetView showGridLines="0" zoomScaleNormal="100" zoomScaleSheetLayoutView="100" workbookViewId="0">
      <selection activeCell="C8" sqref="C8:G8"/>
    </sheetView>
  </sheetViews>
  <sheetFormatPr defaultColWidth="9.1796875" defaultRowHeight="12.5" x14ac:dyDescent="0.25"/>
  <cols>
    <col min="1" max="1" width="16.26953125" style="1" customWidth="1"/>
    <col min="2" max="2" width="3.1796875" style="1" customWidth="1"/>
    <col min="3" max="3" width="9.1796875" style="1" customWidth="1"/>
    <col min="4" max="4" width="4.81640625" style="1" customWidth="1"/>
    <col min="5" max="5" width="5.81640625" style="1" customWidth="1"/>
    <col min="6" max="6" width="3.7265625" style="1" customWidth="1"/>
    <col min="7" max="7" width="3.81640625" style="1" customWidth="1"/>
    <col min="8" max="9" width="3.7265625" style="1" customWidth="1"/>
    <col min="10" max="10" width="3.81640625" style="1" customWidth="1"/>
    <col min="11" max="11" width="3.7265625" style="1" customWidth="1"/>
    <col min="12" max="12" width="3.54296875" style="1" customWidth="1"/>
    <col min="13" max="15" width="3.7265625" style="1" customWidth="1"/>
    <col min="16" max="16" width="8" style="1" customWidth="1"/>
    <col min="17" max="17" width="2.81640625" style="1" customWidth="1"/>
    <col min="18" max="19" width="2.453125" style="1" customWidth="1"/>
    <col min="20" max="20" width="2.81640625" style="1" customWidth="1"/>
    <col min="21" max="21" width="4.1796875" style="1" customWidth="1"/>
    <col min="22" max="22" width="34.26953125" style="1" customWidth="1"/>
    <col min="23" max="25" width="9.1796875" style="1"/>
    <col min="26" max="33" width="1.81640625" style="1" hidden="1" customWidth="1"/>
    <col min="34" max="35" width="3" style="1" hidden="1" customWidth="1"/>
    <col min="36" max="39" width="8.453125" style="1" hidden="1" customWidth="1"/>
    <col min="40" max="16384" width="9.1796875" style="1"/>
  </cols>
  <sheetData>
    <row r="1" spans="1:21" ht="24.75" customHeight="1" x14ac:dyDescent="0.3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1" ht="24.75" customHeight="1" x14ac:dyDescent="0.25">
      <c r="A2" s="338" t="s">
        <v>138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</row>
    <row r="3" spans="1:21" ht="12" customHeight="1" x14ac:dyDescent="0.25">
      <c r="A3" s="339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</row>
    <row r="4" spans="1:21" ht="24.75" customHeight="1" x14ac:dyDescent="0.3">
      <c r="A4" s="104" t="s">
        <v>0</v>
      </c>
      <c r="B4" s="85"/>
      <c r="C4" s="312" t="str">
        <f>IF('1. Stamdata'!D22="","",'1. Stamdata'!D22)</f>
        <v/>
      </c>
      <c r="D4" s="312"/>
      <c r="E4" s="312"/>
      <c r="F4" s="312"/>
      <c r="G4" s="312"/>
      <c r="H4" s="105" t="s">
        <v>22</v>
      </c>
      <c r="I4" s="32"/>
      <c r="J4" s="2"/>
      <c r="K4" s="85"/>
      <c r="L4" s="86"/>
      <c r="M4" s="311" t="str">
        <f>IF('1. Stamdata'!N22="","",'1. Stamdata'!N22)</f>
        <v/>
      </c>
      <c r="N4" s="311"/>
      <c r="O4" s="311"/>
      <c r="P4" s="311"/>
      <c r="Q4" s="311"/>
      <c r="R4" s="311"/>
      <c r="S4" s="311"/>
      <c r="T4" s="311"/>
      <c r="U4" s="87"/>
    </row>
    <row r="5" spans="1:21" ht="24.75" customHeight="1" x14ac:dyDescent="0.3">
      <c r="A5" s="106" t="s">
        <v>21</v>
      </c>
      <c r="B5" s="66"/>
      <c r="C5" s="313" t="str">
        <f>IF('1. Stamdata'!D23="","",'1. Stamdata'!D23)</f>
        <v/>
      </c>
      <c r="D5" s="313"/>
      <c r="E5" s="313"/>
      <c r="F5" s="313"/>
      <c r="G5" s="313"/>
      <c r="H5" s="313"/>
      <c r="I5" s="313"/>
      <c r="J5" s="313"/>
      <c r="K5" s="313"/>
      <c r="L5" s="313"/>
      <c r="M5" s="380" t="s">
        <v>151</v>
      </c>
      <c r="N5" s="380"/>
      <c r="O5" s="380"/>
      <c r="P5" s="314" t="str">
        <f>IF('1. Stamdata'!Q23="","",'1. Stamdata'!Q23)</f>
        <v/>
      </c>
      <c r="Q5" s="314"/>
      <c r="R5" s="314"/>
      <c r="S5" s="314"/>
      <c r="T5" s="314"/>
      <c r="U5" s="79"/>
    </row>
    <row r="6" spans="1:21" x14ac:dyDescent="0.25">
      <c r="A6" s="6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89"/>
    </row>
    <row r="7" spans="1:21" ht="13.5" customHeight="1" x14ac:dyDescent="0.3">
      <c r="A7" s="118"/>
      <c r="B7" s="85"/>
      <c r="C7" s="85"/>
      <c r="D7" s="85"/>
      <c r="E7" s="85"/>
      <c r="F7" s="85"/>
      <c r="G7" s="85"/>
      <c r="H7" s="96"/>
      <c r="I7" s="108"/>
      <c r="J7" s="108"/>
      <c r="K7" s="108"/>
      <c r="L7" s="108"/>
      <c r="M7" s="108"/>
      <c r="N7" s="138"/>
      <c r="O7" s="138"/>
      <c r="P7" s="139"/>
      <c r="Q7" s="138"/>
      <c r="R7" s="138"/>
      <c r="S7" s="138"/>
      <c r="T7" s="139"/>
      <c r="U7" s="96"/>
    </row>
    <row r="8" spans="1:21" ht="13.5" customHeight="1" x14ac:dyDescent="0.3">
      <c r="A8" s="106" t="s">
        <v>5</v>
      </c>
      <c r="B8" s="3"/>
      <c r="C8" s="308"/>
      <c r="D8" s="309"/>
      <c r="E8" s="309"/>
      <c r="F8" s="309"/>
      <c r="G8" s="309"/>
      <c r="H8" s="5"/>
      <c r="I8" s="140"/>
      <c r="J8" s="3"/>
      <c r="K8" s="140" t="s">
        <v>79</v>
      </c>
      <c r="L8" s="113"/>
      <c r="M8" s="3"/>
      <c r="N8" s="3"/>
      <c r="O8" s="111"/>
      <c r="P8" s="362"/>
      <c r="Q8" s="362"/>
      <c r="R8" s="362"/>
      <c r="S8" s="113"/>
      <c r="T8" s="113"/>
      <c r="U8" s="5"/>
    </row>
    <row r="9" spans="1:21" ht="13.5" customHeight="1" x14ac:dyDescent="0.3">
      <c r="A9" s="106" t="s">
        <v>158</v>
      </c>
      <c r="B9" s="3"/>
      <c r="C9" s="301"/>
      <c r="D9" s="302"/>
      <c r="E9" s="302"/>
      <c r="F9" s="302"/>
      <c r="G9" s="302"/>
      <c r="H9" s="5"/>
      <c r="I9" s="113"/>
      <c r="J9" s="113"/>
      <c r="K9" s="113" t="s">
        <v>80</v>
      </c>
      <c r="L9" s="113"/>
      <c r="M9" s="3"/>
      <c r="N9" s="3"/>
      <c r="O9" s="111"/>
      <c r="P9" s="112"/>
      <c r="Q9" s="31"/>
      <c r="R9" s="112"/>
      <c r="S9" s="113"/>
      <c r="T9" s="113"/>
      <c r="U9" s="5"/>
    </row>
    <row r="10" spans="1:21" ht="13.5" customHeight="1" x14ac:dyDescent="0.3">
      <c r="A10" s="106" t="s">
        <v>157</v>
      </c>
      <c r="B10" s="3"/>
      <c r="C10" s="301"/>
      <c r="D10" s="302"/>
      <c r="E10" s="302"/>
      <c r="F10" s="302"/>
      <c r="G10" s="302"/>
      <c r="H10" s="5"/>
      <c r="I10" s="36"/>
      <c r="J10" s="113"/>
      <c r="K10" s="36" t="s">
        <v>88</v>
      </c>
      <c r="L10" s="113"/>
      <c r="M10" s="3"/>
      <c r="N10" s="3"/>
      <c r="O10" s="111"/>
      <c r="P10" s="112"/>
      <c r="Q10" s="31"/>
      <c r="R10" s="112"/>
      <c r="S10" s="113"/>
      <c r="T10" s="113"/>
      <c r="U10" s="5"/>
    </row>
    <row r="11" spans="1:21" ht="13.5" customHeight="1" x14ac:dyDescent="0.3">
      <c r="A11" s="106" t="s">
        <v>143</v>
      </c>
      <c r="B11" s="3"/>
      <c r="C11" s="425"/>
      <c r="D11" s="425"/>
      <c r="E11" s="425"/>
      <c r="F11" s="425"/>
      <c r="G11" s="425"/>
      <c r="H11" s="5"/>
      <c r="I11" s="36"/>
      <c r="J11" s="113"/>
      <c r="K11" s="36" t="s">
        <v>86</v>
      </c>
      <c r="L11" s="113"/>
      <c r="M11" s="3"/>
      <c r="N11" s="3"/>
      <c r="O11" s="111"/>
      <c r="P11" s="112"/>
      <c r="Q11" s="31"/>
      <c r="R11" s="112"/>
      <c r="S11" s="113"/>
      <c r="T11" s="113"/>
      <c r="U11" s="5"/>
    </row>
    <row r="12" spans="1:21" ht="13.5" customHeight="1" x14ac:dyDescent="0.3">
      <c r="A12" s="106" t="s">
        <v>7</v>
      </c>
      <c r="B12" s="3"/>
      <c r="C12" s="425"/>
      <c r="D12" s="425"/>
      <c r="E12" s="425"/>
      <c r="F12" s="425"/>
      <c r="G12" s="425"/>
      <c r="H12" s="5"/>
      <c r="I12" s="36"/>
      <c r="J12" s="113"/>
      <c r="K12" s="36" t="s">
        <v>87</v>
      </c>
      <c r="L12" s="113"/>
      <c r="M12" s="3"/>
      <c r="N12" s="3"/>
      <c r="O12" s="74"/>
      <c r="P12" s="112"/>
      <c r="Q12" s="31"/>
      <c r="R12" s="112"/>
      <c r="S12" s="113"/>
      <c r="T12" s="113"/>
      <c r="U12" s="5"/>
    </row>
    <row r="13" spans="1:21" ht="13.5" customHeight="1" x14ac:dyDescent="0.25">
      <c r="A13" s="6"/>
      <c r="B13" s="18"/>
      <c r="C13" s="18"/>
      <c r="D13" s="18"/>
      <c r="E13" s="18"/>
      <c r="F13" s="18"/>
      <c r="G13" s="18"/>
      <c r="H13" s="114"/>
      <c r="I13" s="116"/>
      <c r="J13" s="116"/>
      <c r="K13" s="116"/>
      <c r="L13" s="117"/>
      <c r="M13" s="117"/>
      <c r="N13" s="117"/>
      <c r="O13" s="18"/>
      <c r="P13" s="18"/>
      <c r="Q13" s="18"/>
      <c r="R13" s="18"/>
      <c r="S13" s="18"/>
      <c r="T13" s="18"/>
      <c r="U13" s="89"/>
    </row>
    <row r="14" spans="1:21" ht="14.25" customHeight="1" x14ac:dyDescent="0.3">
      <c r="A14" s="118"/>
      <c r="B14" s="88"/>
      <c r="C14" s="4" t="str">
        <f>'1. Stamdata'!$D$25</f>
        <v>Rekvirent:</v>
      </c>
      <c r="D14" s="119"/>
      <c r="E14" s="88"/>
      <c r="F14" s="88"/>
      <c r="G14" s="88"/>
      <c r="H14" s="88"/>
      <c r="I14" s="88"/>
      <c r="J14" s="88"/>
      <c r="K14" s="4" t="s">
        <v>78</v>
      </c>
      <c r="L14" s="119"/>
      <c r="M14" s="119"/>
      <c r="N14" s="119"/>
      <c r="O14" s="119"/>
      <c r="P14" s="88"/>
      <c r="Q14" s="88"/>
      <c r="R14" s="88"/>
      <c r="S14" s="88"/>
      <c r="T14" s="88"/>
      <c r="U14" s="96"/>
    </row>
    <row r="15" spans="1:21" ht="17.25" customHeight="1" x14ac:dyDescent="0.3">
      <c r="A15" s="106" t="str">
        <f>'1. Stamdata'!$B$26</f>
        <v>Firma:</v>
      </c>
      <c r="B15" s="3"/>
      <c r="C15" s="306" t="str">
        <f>IF('1. Stamdata'!D26="","",'1. Stamdata'!D26)</f>
        <v/>
      </c>
      <c r="D15" s="306"/>
      <c r="E15" s="306"/>
      <c r="F15" s="306"/>
      <c r="G15" s="306"/>
      <c r="H15" s="306"/>
      <c r="I15" s="84"/>
      <c r="J15" s="84"/>
      <c r="K15" s="306" t="str">
        <f>IF('1. Stamdata'!M26="","",'1. Stamdata'!M26)</f>
        <v/>
      </c>
      <c r="L15" s="306"/>
      <c r="M15" s="306"/>
      <c r="N15" s="306"/>
      <c r="O15" s="306"/>
      <c r="P15" s="306"/>
      <c r="Q15" s="306"/>
      <c r="R15" s="306"/>
      <c r="S15" s="306"/>
      <c r="T15" s="129"/>
      <c r="U15" s="5"/>
    </row>
    <row r="16" spans="1:21" ht="15" customHeight="1" x14ac:dyDescent="0.3">
      <c r="A16" s="106" t="str">
        <f>'1. Stamdata'!$B$27</f>
        <v>Adresse:</v>
      </c>
      <c r="B16" s="3"/>
      <c r="C16" s="305" t="str">
        <f>IF('1. Stamdata'!D27="","",'1. Stamdata'!D27)</f>
        <v/>
      </c>
      <c r="D16" s="305"/>
      <c r="E16" s="305"/>
      <c r="F16" s="305"/>
      <c r="G16" s="305"/>
      <c r="H16" s="305"/>
      <c r="I16" s="84"/>
      <c r="J16" s="84"/>
      <c r="K16" s="305" t="str">
        <f>IF('1. Stamdata'!M27="","",'1. Stamdata'!M27)</f>
        <v/>
      </c>
      <c r="L16" s="305"/>
      <c r="M16" s="305"/>
      <c r="N16" s="305"/>
      <c r="O16" s="305"/>
      <c r="P16" s="305"/>
      <c r="Q16" s="305"/>
      <c r="R16" s="305"/>
      <c r="S16" s="305"/>
      <c r="T16" s="129"/>
      <c r="U16" s="5"/>
    </row>
    <row r="17" spans="1:21" ht="15" customHeight="1" x14ac:dyDescent="0.3">
      <c r="A17" s="106" t="str">
        <f>'1. Stamdata'!$B$28</f>
        <v>Postnr./By:</v>
      </c>
      <c r="B17" s="3"/>
      <c r="C17" s="305" t="str">
        <f>IF('1. Stamdata'!D28="","",'1. Stamdata'!D28)</f>
        <v/>
      </c>
      <c r="D17" s="305"/>
      <c r="E17" s="305"/>
      <c r="F17" s="305"/>
      <c r="G17" s="305"/>
      <c r="H17" s="305"/>
      <c r="I17" s="84"/>
      <c r="J17" s="84"/>
      <c r="K17" s="305" t="str">
        <f>IF('1. Stamdata'!M28="","",'1. Stamdata'!M28)</f>
        <v/>
      </c>
      <c r="L17" s="305"/>
      <c r="M17" s="305"/>
      <c r="N17" s="305"/>
      <c r="O17" s="305"/>
      <c r="P17" s="305"/>
      <c r="Q17" s="305"/>
      <c r="R17" s="305"/>
      <c r="S17" s="305"/>
      <c r="T17" s="129"/>
      <c r="U17" s="5"/>
    </row>
    <row r="18" spans="1:21" ht="15" customHeight="1" x14ac:dyDescent="0.3">
      <c r="A18" s="106" t="str">
        <f>'1. Stamdata'!$B$29</f>
        <v>Kontaktperson:</v>
      </c>
      <c r="B18" s="3"/>
      <c r="C18" s="305" t="str">
        <f>IF('1. Stamdata'!D29="","",'1. Stamdata'!D29)</f>
        <v/>
      </c>
      <c r="D18" s="305"/>
      <c r="E18" s="305"/>
      <c r="F18" s="305"/>
      <c r="G18" s="305"/>
      <c r="H18" s="305"/>
      <c r="I18" s="84"/>
      <c r="J18" s="84"/>
      <c r="K18" s="305" t="str">
        <f>IF('1. Stamdata'!M29="","",'1. Stamdata'!M29)</f>
        <v/>
      </c>
      <c r="L18" s="305"/>
      <c r="M18" s="305"/>
      <c r="N18" s="305"/>
      <c r="O18" s="305"/>
      <c r="P18" s="305"/>
      <c r="Q18" s="305"/>
      <c r="R18" s="305"/>
      <c r="S18" s="305"/>
      <c r="T18" s="129"/>
      <c r="U18" s="5"/>
    </row>
    <row r="19" spans="1:21" ht="15" customHeight="1" x14ac:dyDescent="0.3">
      <c r="A19" s="106" t="str">
        <f>'1. Stamdata'!$B$30</f>
        <v>Telefonnummer:</v>
      </c>
      <c r="B19" s="3"/>
      <c r="C19" s="305" t="str">
        <f>IF('1. Stamdata'!D30="","",'1. Stamdata'!D30)</f>
        <v/>
      </c>
      <c r="D19" s="305"/>
      <c r="E19" s="305"/>
      <c r="F19" s="305"/>
      <c r="G19" s="305"/>
      <c r="H19" s="305"/>
      <c r="I19" s="84"/>
      <c r="J19" s="84"/>
      <c r="K19" s="305" t="str">
        <f>IF('1. Stamdata'!M30="","",'1. Stamdata'!M30)</f>
        <v/>
      </c>
      <c r="L19" s="305"/>
      <c r="M19" s="305"/>
      <c r="N19" s="305"/>
      <c r="O19" s="305"/>
      <c r="P19" s="305"/>
      <c r="Q19" s="305"/>
      <c r="R19" s="305"/>
      <c r="S19" s="305"/>
      <c r="T19" s="129"/>
      <c r="U19" s="5"/>
    </row>
    <row r="20" spans="1:21" ht="15" customHeight="1" x14ac:dyDescent="0.3">
      <c r="A20" s="106" t="str">
        <f>'1. Stamdata'!$B31</f>
        <v>E-mail | EAN:</v>
      </c>
      <c r="B20" s="3"/>
      <c r="C20" s="305" t="str">
        <f>IF('1. Stamdata'!D31="","",'1. Stamdata'!D31)</f>
        <v/>
      </c>
      <c r="D20" s="305"/>
      <c r="E20" s="305"/>
      <c r="F20" s="305"/>
      <c r="G20" s="305"/>
      <c r="H20" s="305"/>
      <c r="I20" s="84"/>
      <c r="J20" s="84"/>
      <c r="K20" s="305" t="str">
        <f>IF('1. Stamdata'!M31="","",'1. Stamdata'!M31)</f>
        <v/>
      </c>
      <c r="L20" s="305"/>
      <c r="M20" s="305"/>
      <c r="N20" s="305"/>
      <c r="O20" s="305"/>
      <c r="P20" s="305"/>
      <c r="Q20" s="305"/>
      <c r="R20" s="305"/>
      <c r="S20" s="305"/>
      <c r="T20" s="129"/>
      <c r="U20" s="5"/>
    </row>
    <row r="21" spans="1:21" ht="15" customHeight="1" x14ac:dyDescent="0.3">
      <c r="A21" s="106" t="str">
        <f>'1. Stamdata'!$B32</f>
        <v>Personreference:</v>
      </c>
      <c r="B21" s="3"/>
      <c r="C21" s="120" t="str">
        <f>IF('1. Stamdata'!D32="","",'1. Stamdata'!D32)</f>
        <v/>
      </c>
      <c r="D21" s="120"/>
      <c r="E21" s="120"/>
      <c r="F21" s="377"/>
      <c r="G21" s="377"/>
      <c r="H21" s="377"/>
      <c r="I21" s="377"/>
      <c r="J21" s="377"/>
      <c r="K21" s="305" t="str">
        <f>IF('1. Stamdata'!M32="","",'1. Stamdata'!M32)</f>
        <v/>
      </c>
      <c r="L21" s="305"/>
      <c r="M21" s="305"/>
      <c r="N21" s="305"/>
      <c r="O21" s="305"/>
      <c r="P21" s="305"/>
      <c r="Q21" s="305"/>
      <c r="R21" s="305"/>
      <c r="S21" s="305"/>
      <c r="T21" s="129"/>
      <c r="U21" s="5"/>
    </row>
    <row r="22" spans="1:21" ht="15" customHeight="1" x14ac:dyDescent="0.3">
      <c r="A22" s="106" t="str">
        <f>'1. Stamdata'!$B33</f>
        <v>Fakturareference:</v>
      </c>
      <c r="B22" s="3"/>
      <c r="C22" s="83"/>
      <c r="D22" s="83"/>
      <c r="E22" s="83"/>
      <c r="F22" s="378"/>
      <c r="G22" s="378"/>
      <c r="H22" s="378"/>
      <c r="I22" s="378"/>
      <c r="J22" s="377"/>
      <c r="K22" s="305" t="str">
        <f>IF('1. Stamdata'!M33="","",'1. Stamdata'!M33)</f>
        <v/>
      </c>
      <c r="L22" s="305"/>
      <c r="M22" s="305"/>
      <c r="N22" s="305"/>
      <c r="O22" s="305"/>
      <c r="P22" s="305"/>
      <c r="Q22" s="305"/>
      <c r="R22" s="305"/>
      <c r="S22" s="305"/>
      <c r="T22" s="129"/>
      <c r="U22" s="5"/>
    </row>
    <row r="23" spans="1:21" ht="15" customHeight="1" x14ac:dyDescent="0.3">
      <c r="A23" s="106" t="str">
        <f>'1. Stamdata'!$B34</f>
        <v>Fakturering:</v>
      </c>
      <c r="B23" s="3"/>
      <c r="C23" s="83"/>
      <c r="D23" s="83"/>
      <c r="E23" s="83"/>
      <c r="F23" s="378"/>
      <c r="G23" s="378"/>
      <c r="H23" s="378"/>
      <c r="I23" s="378"/>
      <c r="J23" s="377"/>
      <c r="K23" s="305" t="str">
        <f>IF('1. Stamdata'!M34="","",'1. Stamdata'!M34)</f>
        <v>Månedlig samlefaktura (A)</v>
      </c>
      <c r="L23" s="305"/>
      <c r="M23" s="305"/>
      <c r="N23" s="305"/>
      <c r="O23" s="305"/>
      <c r="P23" s="305"/>
      <c r="Q23" s="305"/>
      <c r="R23" s="305"/>
      <c r="S23" s="305"/>
      <c r="T23" s="129"/>
      <c r="U23" s="5"/>
    </row>
    <row r="24" spans="1:21" ht="8.25" customHeight="1" x14ac:dyDescent="0.25">
      <c r="A24" s="6"/>
      <c r="B24" s="18"/>
      <c r="C24" s="18"/>
      <c r="D24" s="18"/>
      <c r="E24" s="18"/>
      <c r="F24" s="18"/>
      <c r="G24" s="18"/>
      <c r="H24" s="18"/>
      <c r="I24" s="18"/>
      <c r="J24" s="133"/>
      <c r="K24" s="133"/>
      <c r="L24" s="133"/>
      <c r="M24" s="133"/>
      <c r="N24" s="133"/>
      <c r="O24" s="133"/>
      <c r="P24" s="133"/>
      <c r="Q24" s="133"/>
      <c r="R24" s="133"/>
      <c r="S24" s="18"/>
      <c r="T24" s="18"/>
      <c r="U24" s="89"/>
    </row>
    <row r="25" spans="1:21" ht="12" customHeight="1" x14ac:dyDescent="0.3">
      <c r="A25" s="396" t="s">
        <v>2</v>
      </c>
      <c r="B25" s="397"/>
      <c r="C25" s="397"/>
      <c r="D25" s="397"/>
      <c r="E25" s="397"/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8"/>
    </row>
    <row r="26" spans="1:21" ht="13.5" customHeight="1" x14ac:dyDescent="0.25">
      <c r="A26" s="341"/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3"/>
    </row>
    <row r="27" spans="1:21" ht="6" customHeight="1" x14ac:dyDescent="0.25">
      <c r="A27" s="341"/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3"/>
    </row>
    <row r="28" spans="1:21" ht="12.65" customHeight="1" x14ac:dyDescent="0.25">
      <c r="A28" s="341"/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3"/>
    </row>
    <row r="29" spans="1:21" ht="12.65" customHeight="1" x14ac:dyDescent="0.25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3"/>
    </row>
    <row r="30" spans="1:21" ht="12.65" customHeight="1" x14ac:dyDescent="0.25">
      <c r="A30" s="296" t="s">
        <v>38</v>
      </c>
      <c r="B30" s="297"/>
      <c r="C30" s="297"/>
      <c r="D30" s="297"/>
      <c r="E30" s="297"/>
      <c r="F30" s="385"/>
      <c r="G30" s="121">
        <f>COUNTA(G45:G144)</f>
        <v>0</v>
      </c>
      <c r="H30" s="121">
        <f t="shared" ref="H30:N30" si="0">COUNTA(H45:H144)</f>
        <v>0</v>
      </c>
      <c r="I30" s="121">
        <f t="shared" si="0"/>
        <v>0</v>
      </c>
      <c r="J30" s="121">
        <f t="shared" si="0"/>
        <v>0</v>
      </c>
      <c r="K30" s="121">
        <f t="shared" si="0"/>
        <v>0</v>
      </c>
      <c r="L30" s="121">
        <f t="shared" si="0"/>
        <v>0</v>
      </c>
      <c r="M30" s="121">
        <f t="shared" si="0"/>
        <v>0</v>
      </c>
      <c r="N30" s="121">
        <f t="shared" si="0"/>
        <v>0</v>
      </c>
      <c r="O30" s="121">
        <f>COUNTA(O45:O144)</f>
        <v>0</v>
      </c>
      <c r="P30" s="297" t="str">
        <f>IF(COUNTA(A45:C144)*2=COUNTA(Q45:U144),"","SKAL UDFYLDES")</f>
        <v/>
      </c>
      <c r="Q30" s="297"/>
      <c r="R30" s="297"/>
      <c r="S30" s="297"/>
      <c r="T30" s="297"/>
      <c r="U30" s="298"/>
    </row>
    <row r="31" spans="1:21" ht="12.65" customHeight="1" x14ac:dyDescent="0.25">
      <c r="A31" s="269" t="s">
        <v>144</v>
      </c>
      <c r="B31" s="368"/>
      <c r="C31" s="270"/>
      <c r="D31" s="420" t="s">
        <v>127</v>
      </c>
      <c r="E31" s="278" t="s">
        <v>43</v>
      </c>
      <c r="F31" s="411"/>
      <c r="G31" s="381" t="s">
        <v>13</v>
      </c>
      <c r="H31" s="382"/>
      <c r="I31" s="382"/>
      <c r="J31" s="382"/>
      <c r="K31" s="383"/>
      <c r="L31" s="381" t="s">
        <v>4</v>
      </c>
      <c r="M31" s="382"/>
      <c r="N31" s="382"/>
      <c r="O31" s="383"/>
      <c r="P31" s="381" t="s">
        <v>156</v>
      </c>
      <c r="Q31" s="382"/>
      <c r="R31" s="382"/>
      <c r="S31" s="382"/>
      <c r="T31" s="382"/>
      <c r="U31" s="386"/>
    </row>
    <row r="32" spans="1:21" ht="12.75" customHeight="1" x14ac:dyDescent="0.25">
      <c r="A32" s="271"/>
      <c r="B32" s="387"/>
      <c r="C32" s="272"/>
      <c r="D32" s="421"/>
      <c r="E32" s="280"/>
      <c r="F32" s="412"/>
      <c r="G32" s="430" t="s">
        <v>118</v>
      </c>
      <c r="H32" s="284" t="s">
        <v>14</v>
      </c>
      <c r="I32" s="284" t="s">
        <v>119</v>
      </c>
      <c r="J32" s="284" t="s">
        <v>15</v>
      </c>
      <c r="K32" s="438" t="s">
        <v>16</v>
      </c>
      <c r="L32" s="440"/>
      <c r="M32" s="340"/>
      <c r="N32" s="340"/>
      <c r="O32" s="417"/>
      <c r="P32" s="446" t="s">
        <v>159</v>
      </c>
      <c r="Q32" s="325" t="s">
        <v>161</v>
      </c>
      <c r="R32" s="443"/>
      <c r="S32" s="273"/>
      <c r="T32" s="325" t="s">
        <v>160</v>
      </c>
      <c r="U32" s="273"/>
    </row>
    <row r="33" spans="1:39" ht="12.65" customHeight="1" x14ac:dyDescent="0.25">
      <c r="A33" s="271"/>
      <c r="B33" s="387"/>
      <c r="C33" s="272"/>
      <c r="D33" s="421"/>
      <c r="E33" s="280"/>
      <c r="F33" s="412"/>
      <c r="G33" s="431"/>
      <c r="H33" s="285"/>
      <c r="I33" s="285"/>
      <c r="J33" s="285"/>
      <c r="K33" s="439"/>
      <c r="L33" s="441"/>
      <c r="M33" s="299"/>
      <c r="N33" s="299"/>
      <c r="O33" s="418"/>
      <c r="P33" s="447"/>
      <c r="Q33" s="326"/>
      <c r="R33" s="444"/>
      <c r="S33" s="274"/>
      <c r="T33" s="326"/>
      <c r="U33" s="274"/>
      <c r="AA33" s="429"/>
      <c r="AB33" s="429"/>
      <c r="AC33" s="429"/>
      <c r="AD33" s="429"/>
      <c r="AE33" s="429"/>
      <c r="AF33" s="429"/>
      <c r="AG33" s="429"/>
      <c r="AH33" s="379" t="s">
        <v>168</v>
      </c>
      <c r="AI33" s="379" t="s">
        <v>169</v>
      </c>
      <c r="AJ33" s="379" t="s">
        <v>162</v>
      </c>
      <c r="AK33" s="379" t="s">
        <v>163</v>
      </c>
      <c r="AL33" s="379" t="s">
        <v>164</v>
      </c>
      <c r="AM33" s="379" t="s">
        <v>165</v>
      </c>
    </row>
    <row r="34" spans="1:39" ht="12.65" customHeight="1" x14ac:dyDescent="0.25">
      <c r="A34" s="271"/>
      <c r="B34" s="387"/>
      <c r="C34" s="272"/>
      <c r="D34" s="421"/>
      <c r="E34" s="280"/>
      <c r="F34" s="412"/>
      <c r="G34" s="431"/>
      <c r="H34" s="285"/>
      <c r="I34" s="285"/>
      <c r="J34" s="285"/>
      <c r="K34" s="439"/>
      <c r="L34" s="441"/>
      <c r="M34" s="299"/>
      <c r="N34" s="299"/>
      <c r="O34" s="418"/>
      <c r="P34" s="447"/>
      <c r="Q34" s="326"/>
      <c r="R34" s="444"/>
      <c r="S34" s="274"/>
      <c r="T34" s="326"/>
      <c r="U34" s="274"/>
      <c r="AA34" s="429"/>
      <c r="AB34" s="429"/>
      <c r="AC34" s="429"/>
      <c r="AD34" s="429"/>
      <c r="AE34" s="429"/>
      <c r="AF34" s="429"/>
      <c r="AG34" s="429"/>
      <c r="AH34" s="379"/>
      <c r="AI34" s="379"/>
      <c r="AJ34" s="379"/>
      <c r="AK34" s="379"/>
      <c r="AL34" s="379"/>
      <c r="AM34" s="379"/>
    </row>
    <row r="35" spans="1:39" ht="12.65" customHeight="1" x14ac:dyDescent="0.25">
      <c r="A35" s="271"/>
      <c r="B35" s="387"/>
      <c r="C35" s="272"/>
      <c r="D35" s="421"/>
      <c r="E35" s="280"/>
      <c r="F35" s="412"/>
      <c r="G35" s="431"/>
      <c r="H35" s="285"/>
      <c r="I35" s="285"/>
      <c r="J35" s="285"/>
      <c r="K35" s="439"/>
      <c r="L35" s="441"/>
      <c r="M35" s="299"/>
      <c r="N35" s="299"/>
      <c r="O35" s="418"/>
      <c r="P35" s="447"/>
      <c r="Q35" s="326"/>
      <c r="R35" s="444"/>
      <c r="S35" s="274"/>
      <c r="T35" s="326"/>
      <c r="U35" s="274"/>
      <c r="AA35" s="429"/>
      <c r="AB35" s="429"/>
      <c r="AC35" s="429"/>
      <c r="AD35" s="429"/>
      <c r="AE35" s="429"/>
      <c r="AF35" s="429"/>
      <c r="AG35" s="429"/>
      <c r="AH35" s="379"/>
      <c r="AI35" s="379"/>
      <c r="AJ35" s="379"/>
      <c r="AK35" s="379"/>
      <c r="AL35" s="379"/>
      <c r="AM35" s="379"/>
    </row>
    <row r="36" spans="1:39" ht="12.65" customHeight="1" x14ac:dyDescent="0.25">
      <c r="A36" s="271"/>
      <c r="B36" s="387"/>
      <c r="C36" s="272"/>
      <c r="D36" s="421"/>
      <c r="E36" s="280"/>
      <c r="F36" s="412"/>
      <c r="G36" s="431"/>
      <c r="H36" s="285"/>
      <c r="I36" s="285"/>
      <c r="J36" s="285"/>
      <c r="K36" s="439"/>
      <c r="L36" s="441"/>
      <c r="M36" s="299"/>
      <c r="N36" s="299"/>
      <c r="O36" s="418"/>
      <c r="P36" s="447"/>
      <c r="Q36" s="326"/>
      <c r="R36" s="444"/>
      <c r="S36" s="274"/>
      <c r="T36" s="326"/>
      <c r="U36" s="274"/>
      <c r="AA36" s="429"/>
      <c r="AB36" s="429"/>
      <c r="AC36" s="429"/>
      <c r="AD36" s="429"/>
      <c r="AE36" s="429"/>
      <c r="AF36" s="429"/>
      <c r="AG36" s="429"/>
      <c r="AH36" s="379"/>
      <c r="AI36" s="379"/>
      <c r="AJ36" s="379"/>
      <c r="AK36" s="379"/>
      <c r="AL36" s="379"/>
      <c r="AM36" s="379"/>
    </row>
    <row r="37" spans="1:39" ht="12.65" customHeight="1" x14ac:dyDescent="0.25">
      <c r="A37" s="271"/>
      <c r="B37" s="387"/>
      <c r="C37" s="272"/>
      <c r="D37" s="421"/>
      <c r="E37" s="280"/>
      <c r="F37" s="412"/>
      <c r="G37" s="431"/>
      <c r="H37" s="285"/>
      <c r="I37" s="285"/>
      <c r="J37" s="285"/>
      <c r="K37" s="439"/>
      <c r="L37" s="441"/>
      <c r="M37" s="299"/>
      <c r="N37" s="299"/>
      <c r="O37" s="418"/>
      <c r="P37" s="447"/>
      <c r="Q37" s="326"/>
      <c r="R37" s="444"/>
      <c r="S37" s="274"/>
      <c r="T37" s="326"/>
      <c r="U37" s="274"/>
      <c r="AA37" s="429"/>
      <c r="AB37" s="429"/>
      <c r="AC37" s="429"/>
      <c r="AD37" s="429"/>
      <c r="AE37" s="429"/>
      <c r="AF37" s="429"/>
      <c r="AG37" s="429"/>
      <c r="AH37" s="379"/>
      <c r="AI37" s="379"/>
      <c r="AJ37" s="379"/>
      <c r="AK37" s="379"/>
      <c r="AL37" s="379"/>
      <c r="AM37" s="379"/>
    </row>
    <row r="38" spans="1:39" ht="12.65" customHeight="1" x14ac:dyDescent="0.25">
      <c r="A38" s="271"/>
      <c r="B38" s="387"/>
      <c r="C38" s="272"/>
      <c r="D38" s="421"/>
      <c r="E38" s="280"/>
      <c r="F38" s="412"/>
      <c r="G38" s="431"/>
      <c r="H38" s="285"/>
      <c r="I38" s="285"/>
      <c r="J38" s="285"/>
      <c r="K38" s="439"/>
      <c r="L38" s="441"/>
      <c r="M38" s="299"/>
      <c r="N38" s="299"/>
      <c r="O38" s="418"/>
      <c r="P38" s="447"/>
      <c r="Q38" s="326"/>
      <c r="R38" s="444"/>
      <c r="S38" s="274"/>
      <c r="T38" s="326"/>
      <c r="U38" s="274"/>
      <c r="AA38" s="429"/>
      <c r="AB38" s="429"/>
      <c r="AC38" s="429"/>
      <c r="AD38" s="429"/>
      <c r="AE38" s="429"/>
      <c r="AF38" s="429"/>
      <c r="AG38" s="429"/>
      <c r="AH38" s="379"/>
      <c r="AI38" s="379"/>
      <c r="AJ38" s="379"/>
      <c r="AK38" s="379"/>
      <c r="AL38" s="379"/>
      <c r="AM38" s="379"/>
    </row>
    <row r="39" spans="1:39" ht="12.65" customHeight="1" x14ac:dyDescent="0.25">
      <c r="A39" s="271"/>
      <c r="B39" s="387"/>
      <c r="C39" s="272"/>
      <c r="D39" s="421"/>
      <c r="E39" s="280"/>
      <c r="F39" s="412"/>
      <c r="G39" s="431"/>
      <c r="H39" s="285"/>
      <c r="I39" s="285"/>
      <c r="J39" s="285"/>
      <c r="K39" s="439"/>
      <c r="L39" s="441"/>
      <c r="M39" s="299"/>
      <c r="N39" s="299"/>
      <c r="O39" s="418"/>
      <c r="P39" s="447"/>
      <c r="Q39" s="326"/>
      <c r="R39" s="444"/>
      <c r="S39" s="274"/>
      <c r="T39" s="326"/>
      <c r="U39" s="274"/>
      <c r="AA39" s="429"/>
      <c r="AB39" s="429"/>
      <c r="AC39" s="429"/>
      <c r="AD39" s="429"/>
      <c r="AE39" s="429"/>
      <c r="AF39" s="429"/>
      <c r="AG39" s="429"/>
      <c r="AH39" s="379"/>
      <c r="AI39" s="379"/>
      <c r="AJ39" s="379"/>
      <c r="AK39" s="379"/>
      <c r="AL39" s="379"/>
      <c r="AM39" s="379"/>
    </row>
    <row r="40" spans="1:39" ht="12.75" customHeight="1" x14ac:dyDescent="0.25">
      <c r="A40" s="271"/>
      <c r="B40" s="387"/>
      <c r="C40" s="272"/>
      <c r="D40" s="421"/>
      <c r="E40" s="280"/>
      <c r="F40" s="412"/>
      <c r="G40" s="431"/>
      <c r="H40" s="285"/>
      <c r="I40" s="285"/>
      <c r="J40" s="285"/>
      <c r="K40" s="439"/>
      <c r="L40" s="441"/>
      <c r="M40" s="299"/>
      <c r="N40" s="299"/>
      <c r="O40" s="418"/>
      <c r="P40" s="447"/>
      <c r="Q40" s="326"/>
      <c r="R40" s="444"/>
      <c r="S40" s="274"/>
      <c r="T40" s="326"/>
      <c r="U40" s="274"/>
      <c r="AA40" s="429"/>
      <c r="AB40" s="429"/>
      <c r="AC40" s="429"/>
      <c r="AD40" s="429"/>
      <c r="AE40" s="429"/>
      <c r="AF40" s="429"/>
      <c r="AG40" s="429"/>
      <c r="AH40" s="379"/>
      <c r="AI40" s="379"/>
      <c r="AJ40" s="379"/>
      <c r="AK40" s="379"/>
      <c r="AL40" s="379"/>
      <c r="AM40" s="379"/>
    </row>
    <row r="41" spans="1:39" ht="12.65" customHeight="1" x14ac:dyDescent="0.25">
      <c r="A41" s="271"/>
      <c r="B41" s="387"/>
      <c r="C41" s="272"/>
      <c r="D41" s="421"/>
      <c r="E41" s="280"/>
      <c r="F41" s="412"/>
      <c r="G41" s="431"/>
      <c r="H41" s="285"/>
      <c r="I41" s="285"/>
      <c r="J41" s="285"/>
      <c r="K41" s="439"/>
      <c r="L41" s="441"/>
      <c r="M41" s="299"/>
      <c r="N41" s="299"/>
      <c r="O41" s="418"/>
      <c r="P41" s="447"/>
      <c r="Q41" s="326"/>
      <c r="R41" s="444"/>
      <c r="S41" s="274"/>
      <c r="T41" s="326"/>
      <c r="U41" s="274"/>
      <c r="AA41" s="429"/>
      <c r="AB41" s="429"/>
      <c r="AC41" s="429"/>
      <c r="AD41" s="429"/>
      <c r="AE41" s="429"/>
      <c r="AF41" s="429"/>
      <c r="AG41" s="429"/>
      <c r="AH41" s="379"/>
      <c r="AI41" s="379"/>
      <c r="AJ41" s="379"/>
      <c r="AK41" s="379"/>
      <c r="AL41" s="379"/>
      <c r="AM41" s="379"/>
    </row>
    <row r="42" spans="1:39" ht="12.65" customHeight="1" x14ac:dyDescent="0.25">
      <c r="A42" s="271"/>
      <c r="B42" s="387"/>
      <c r="C42" s="272"/>
      <c r="D42" s="421"/>
      <c r="E42" s="280"/>
      <c r="F42" s="412"/>
      <c r="G42" s="431"/>
      <c r="H42" s="285"/>
      <c r="I42" s="285"/>
      <c r="J42" s="285"/>
      <c r="K42" s="439"/>
      <c r="L42" s="441"/>
      <c r="M42" s="299"/>
      <c r="N42" s="299"/>
      <c r="O42" s="418"/>
      <c r="P42" s="447"/>
      <c r="Q42" s="326"/>
      <c r="R42" s="444"/>
      <c r="S42" s="274"/>
      <c r="T42" s="326"/>
      <c r="U42" s="274"/>
      <c r="AA42" s="429"/>
      <c r="AB42" s="429"/>
      <c r="AC42" s="429"/>
      <c r="AD42" s="429"/>
      <c r="AE42" s="429"/>
      <c r="AF42" s="429"/>
      <c r="AG42" s="429"/>
      <c r="AH42" s="379"/>
      <c r="AI42" s="379"/>
      <c r="AJ42" s="379"/>
      <c r="AK42" s="379"/>
      <c r="AL42" s="379"/>
      <c r="AM42" s="379"/>
    </row>
    <row r="43" spans="1:39" ht="12.75" customHeight="1" x14ac:dyDescent="0.25">
      <c r="A43" s="271"/>
      <c r="B43" s="387"/>
      <c r="C43" s="272"/>
      <c r="D43" s="421"/>
      <c r="E43" s="280"/>
      <c r="F43" s="412"/>
      <c r="G43" s="431"/>
      <c r="H43" s="285"/>
      <c r="I43" s="285"/>
      <c r="J43" s="285"/>
      <c r="K43" s="439"/>
      <c r="L43" s="441"/>
      <c r="M43" s="299"/>
      <c r="N43" s="299"/>
      <c r="O43" s="418"/>
      <c r="P43" s="447"/>
      <c r="Q43" s="326"/>
      <c r="R43" s="444"/>
      <c r="S43" s="274"/>
      <c r="T43" s="326"/>
      <c r="U43" s="274"/>
      <c r="AA43" s="429"/>
      <c r="AB43" s="429"/>
      <c r="AC43" s="429"/>
      <c r="AD43" s="429"/>
      <c r="AE43" s="429"/>
      <c r="AF43" s="429"/>
      <c r="AG43" s="429"/>
      <c r="AH43" s="379"/>
      <c r="AI43" s="379"/>
      <c r="AJ43" s="379"/>
      <c r="AK43" s="379"/>
      <c r="AL43" s="379"/>
      <c r="AM43" s="379"/>
    </row>
    <row r="44" spans="1:39" ht="18" customHeight="1" x14ac:dyDescent="0.3">
      <c r="A44" s="426" t="s">
        <v>125</v>
      </c>
      <c r="B44" s="427"/>
      <c r="C44" s="428"/>
      <c r="D44" s="422"/>
      <c r="E44" s="276" t="s">
        <v>3</v>
      </c>
      <c r="F44" s="410"/>
      <c r="G44" s="393"/>
      <c r="H44" s="286"/>
      <c r="I44" s="286"/>
      <c r="J44" s="286"/>
      <c r="K44" s="413"/>
      <c r="L44" s="442"/>
      <c r="M44" s="300"/>
      <c r="N44" s="300"/>
      <c r="O44" s="419"/>
      <c r="P44" s="448"/>
      <c r="Q44" s="327"/>
      <c r="R44" s="445"/>
      <c r="S44" s="275"/>
      <c r="T44" s="327"/>
      <c r="U44" s="275"/>
      <c r="W44" s="152"/>
      <c r="X44" s="153"/>
      <c r="Y44" s="3"/>
      <c r="Z44" s="3"/>
      <c r="AA44" s="429"/>
      <c r="AB44" s="429"/>
      <c r="AC44" s="429"/>
      <c r="AD44" s="429"/>
      <c r="AE44" s="429"/>
      <c r="AF44" s="429"/>
      <c r="AG44" s="429"/>
      <c r="AH44" s="379" t="s">
        <v>166</v>
      </c>
      <c r="AI44" s="379" t="s">
        <v>167</v>
      </c>
      <c r="AJ44" s="379"/>
      <c r="AK44" s="379" t="s">
        <v>163</v>
      </c>
      <c r="AL44" s="379" t="s">
        <v>164</v>
      </c>
      <c r="AM44" s="379" t="s">
        <v>165</v>
      </c>
    </row>
    <row r="45" spans="1:39" ht="15" customHeight="1" x14ac:dyDescent="0.25">
      <c r="A45" s="256"/>
      <c r="B45" s="436"/>
      <c r="C45" s="437"/>
      <c r="D45" s="17"/>
      <c r="E45" s="400"/>
      <c r="F45" s="435"/>
      <c r="G45" s="71"/>
      <c r="H45" s="70"/>
      <c r="I45" s="70"/>
      <c r="J45" s="8"/>
      <c r="K45" s="8"/>
      <c r="L45" s="14"/>
      <c r="M45" s="70"/>
      <c r="N45" s="16"/>
      <c r="O45" s="15"/>
      <c r="P45" s="156" t="str">
        <f>IF($C$10="","",IF($C$9="","",IF(Q45="","",IF(T45="","",ROUND(($C$10-$C$9)*24+((T45-Q45)*24),0)))))</f>
        <v/>
      </c>
      <c r="Q45" s="432"/>
      <c r="R45" s="433"/>
      <c r="S45" s="434"/>
      <c r="T45" s="432"/>
      <c r="U45" s="434"/>
      <c r="V45" s="40" t="str">
        <f>IF(Q45="","",IF((COUNTA(Q45)*2)&lt;&gt;COUNTA($C$9,$C$10),"Husk start og slut dato i celle C9 OG C10",""))</f>
        <v/>
      </c>
      <c r="W45" s="153"/>
      <c r="X45" s="153"/>
      <c r="Y45" s="3"/>
      <c r="Z45" s="3"/>
      <c r="AB45" s="3"/>
      <c r="AH45" s="123">
        <f>COUNTIF(D45, {"*-*"})-COUNTIF(D45, {"-*"})</f>
        <v>0</v>
      </c>
      <c r="AI45" s="123">
        <f>COUNTIF(D45, {"*_*"})</f>
        <v>0</v>
      </c>
      <c r="AJ45" s="155" t="str">
        <f>IF(Q45="","",HOUR(Q45))</f>
        <v/>
      </c>
      <c r="AK45" s="155" t="str">
        <f>IF(Q45="","",MINUTE(Q45))</f>
        <v/>
      </c>
      <c r="AL45" s="155" t="str">
        <f>IF(T45="","",HOUR(T45))</f>
        <v/>
      </c>
      <c r="AM45" s="155" t="str">
        <f>IF(T45="","",MINUTE(T45))</f>
        <v/>
      </c>
    </row>
    <row r="46" spans="1:39" ht="15" customHeight="1" x14ac:dyDescent="0.25">
      <c r="A46" s="256"/>
      <c r="B46" s="436"/>
      <c r="C46" s="437"/>
      <c r="D46" s="17"/>
      <c r="E46" s="400"/>
      <c r="F46" s="435"/>
      <c r="G46" s="71"/>
      <c r="H46" s="70"/>
      <c r="I46" s="70"/>
      <c r="J46" s="8"/>
      <c r="K46" s="8"/>
      <c r="L46" s="14"/>
      <c r="M46" s="70"/>
      <c r="N46" s="16"/>
      <c r="O46" s="15"/>
      <c r="P46" s="156" t="str">
        <f t="shared" ref="P46:P109" si="1">IF($C$10="","",IF($C$9="","",IF(Q46="","",IF(T46="","",ROUND(($C$10-$C$9)*24+((T46-Q46)*24),0)))))</f>
        <v/>
      </c>
      <c r="Q46" s="432"/>
      <c r="R46" s="433"/>
      <c r="S46" s="434"/>
      <c r="T46" s="432"/>
      <c r="U46" s="434"/>
      <c r="V46" s="40" t="str">
        <f t="shared" ref="V46:V109" si="2">IF(Q46="","",IF((COUNTA(Q46)*2)&lt;&gt;COUNTA($C$9,$C$10),"Husk start og slut dato i C9 OG C10",""))</f>
        <v/>
      </c>
      <c r="W46" s="153"/>
      <c r="X46" s="153"/>
      <c r="Y46" s="3"/>
      <c r="Z46" s="3"/>
      <c r="AB46" s="3"/>
      <c r="AH46" s="123">
        <f>COUNTIF(D46, {"*-*"})-COUNTIF(D46, {"-*"})</f>
        <v>0</v>
      </c>
      <c r="AI46" s="123">
        <f>COUNTIF(D46, {"*_*"})</f>
        <v>0</v>
      </c>
      <c r="AJ46" s="155" t="str">
        <f t="shared" ref="AJ46:AJ109" si="3">IF(Q46="","",HOUR(Q46))</f>
        <v/>
      </c>
      <c r="AK46" s="155" t="str">
        <f t="shared" ref="AK46:AK109" si="4">IF(Q46="","",MINUTE(Q46))</f>
        <v/>
      </c>
      <c r="AL46" s="155" t="str">
        <f t="shared" ref="AL46:AL109" si="5">IF(T46="","",HOUR(T46))</f>
        <v/>
      </c>
      <c r="AM46" s="155" t="str">
        <f t="shared" ref="AM46:AM109" si="6">IF(T46="","",MINUTE(T46))</f>
        <v/>
      </c>
    </row>
    <row r="47" spans="1:39" ht="15" customHeight="1" x14ac:dyDescent="0.25">
      <c r="A47" s="256"/>
      <c r="B47" s="436"/>
      <c r="C47" s="437"/>
      <c r="D47" s="17"/>
      <c r="E47" s="400"/>
      <c r="F47" s="435"/>
      <c r="G47" s="71"/>
      <c r="H47" s="70"/>
      <c r="I47" s="70"/>
      <c r="J47" s="8"/>
      <c r="K47" s="8"/>
      <c r="L47" s="14"/>
      <c r="M47" s="70"/>
      <c r="N47" s="16"/>
      <c r="O47" s="15"/>
      <c r="P47" s="156" t="str">
        <f t="shared" si="1"/>
        <v/>
      </c>
      <c r="Q47" s="432"/>
      <c r="R47" s="433"/>
      <c r="S47" s="434"/>
      <c r="T47" s="432"/>
      <c r="U47" s="434"/>
      <c r="V47" s="40" t="str">
        <f t="shared" si="2"/>
        <v/>
      </c>
      <c r="W47" s="153"/>
      <c r="X47" s="153"/>
      <c r="Y47" s="3"/>
      <c r="Z47" s="3"/>
      <c r="AB47" s="3"/>
      <c r="AH47" s="123">
        <f>COUNTIF(D47, {"*-*"})-COUNTIF(D47, {"-*"})</f>
        <v>0</v>
      </c>
      <c r="AI47" s="123">
        <f>COUNTIF(D47, {"*_*"})</f>
        <v>0</v>
      </c>
      <c r="AJ47" s="155" t="str">
        <f t="shared" si="3"/>
        <v/>
      </c>
      <c r="AK47" s="155" t="str">
        <f t="shared" si="4"/>
        <v/>
      </c>
      <c r="AL47" s="155" t="str">
        <f t="shared" si="5"/>
        <v/>
      </c>
      <c r="AM47" s="155" t="str">
        <f t="shared" si="6"/>
        <v/>
      </c>
    </row>
    <row r="48" spans="1:39" ht="15" customHeight="1" x14ac:dyDescent="0.25">
      <c r="A48" s="256"/>
      <c r="B48" s="436"/>
      <c r="C48" s="437"/>
      <c r="D48" s="17"/>
      <c r="E48" s="400"/>
      <c r="F48" s="435"/>
      <c r="G48" s="71"/>
      <c r="H48" s="70"/>
      <c r="I48" s="70"/>
      <c r="J48" s="8"/>
      <c r="K48" s="8"/>
      <c r="L48" s="14"/>
      <c r="M48" s="70"/>
      <c r="N48" s="16"/>
      <c r="O48" s="15"/>
      <c r="P48" s="156" t="str">
        <f t="shared" si="1"/>
        <v/>
      </c>
      <c r="Q48" s="432"/>
      <c r="R48" s="433"/>
      <c r="S48" s="434"/>
      <c r="T48" s="432"/>
      <c r="U48" s="434"/>
      <c r="V48" s="40" t="str">
        <f t="shared" si="2"/>
        <v/>
      </c>
      <c r="W48" s="153"/>
      <c r="X48" s="153"/>
      <c r="Y48" s="3"/>
      <c r="Z48" s="3"/>
      <c r="AB48" s="3"/>
      <c r="AH48" s="123">
        <f>COUNTIF(D48, {"*-*"})-COUNTIF(D48, {"-*"})</f>
        <v>0</v>
      </c>
      <c r="AI48" s="123">
        <f>COUNTIF(D48, {"*_*"})</f>
        <v>0</v>
      </c>
      <c r="AJ48" s="155" t="str">
        <f t="shared" si="3"/>
        <v/>
      </c>
      <c r="AK48" s="155" t="str">
        <f t="shared" si="4"/>
        <v/>
      </c>
      <c r="AL48" s="155" t="str">
        <f t="shared" si="5"/>
        <v/>
      </c>
      <c r="AM48" s="155" t="str">
        <f t="shared" si="6"/>
        <v/>
      </c>
    </row>
    <row r="49" spans="1:39" ht="15" customHeight="1" x14ac:dyDescent="0.25">
      <c r="A49" s="256"/>
      <c r="B49" s="436"/>
      <c r="C49" s="437"/>
      <c r="D49" s="17"/>
      <c r="E49" s="400"/>
      <c r="F49" s="435"/>
      <c r="G49" s="71"/>
      <c r="H49" s="70"/>
      <c r="I49" s="70"/>
      <c r="J49" s="8"/>
      <c r="K49" s="8"/>
      <c r="L49" s="14"/>
      <c r="M49" s="70"/>
      <c r="N49" s="16"/>
      <c r="O49" s="15"/>
      <c r="P49" s="156" t="str">
        <f t="shared" si="1"/>
        <v/>
      </c>
      <c r="Q49" s="432"/>
      <c r="R49" s="433"/>
      <c r="S49" s="434"/>
      <c r="T49" s="432"/>
      <c r="U49" s="434"/>
      <c r="V49" s="40" t="str">
        <f t="shared" si="2"/>
        <v/>
      </c>
      <c r="W49" s="153"/>
      <c r="X49" s="153"/>
      <c r="Y49" s="3"/>
      <c r="Z49" s="3"/>
      <c r="AB49" s="3"/>
      <c r="AH49" s="123">
        <f>COUNTIF(D49, {"*-*"})-COUNTIF(D49, {"-*"})</f>
        <v>0</v>
      </c>
      <c r="AI49" s="123">
        <f>COUNTIF(D49, {"*_*"})</f>
        <v>0</v>
      </c>
      <c r="AJ49" s="155" t="str">
        <f t="shared" si="3"/>
        <v/>
      </c>
      <c r="AK49" s="155" t="str">
        <f t="shared" si="4"/>
        <v/>
      </c>
      <c r="AL49" s="155" t="str">
        <f t="shared" si="5"/>
        <v/>
      </c>
      <c r="AM49" s="155" t="str">
        <f t="shared" si="6"/>
        <v/>
      </c>
    </row>
    <row r="50" spans="1:39" ht="15" customHeight="1" x14ac:dyDescent="0.25">
      <c r="A50" s="256"/>
      <c r="B50" s="436"/>
      <c r="C50" s="437"/>
      <c r="D50" s="17"/>
      <c r="E50" s="400"/>
      <c r="F50" s="435"/>
      <c r="G50" s="71"/>
      <c r="H50" s="70"/>
      <c r="I50" s="70"/>
      <c r="J50" s="8"/>
      <c r="K50" s="8"/>
      <c r="L50" s="14"/>
      <c r="M50" s="70"/>
      <c r="N50" s="16"/>
      <c r="O50" s="15"/>
      <c r="P50" s="156" t="str">
        <f t="shared" si="1"/>
        <v/>
      </c>
      <c r="Q50" s="432"/>
      <c r="R50" s="433"/>
      <c r="S50" s="434"/>
      <c r="T50" s="432"/>
      <c r="U50" s="434"/>
      <c r="V50" s="40" t="str">
        <f t="shared" si="2"/>
        <v/>
      </c>
      <c r="W50" s="153"/>
      <c r="X50" s="153"/>
      <c r="Y50" s="3"/>
      <c r="Z50" s="3"/>
      <c r="AB50" s="3"/>
      <c r="AH50" s="123">
        <f>COUNTIF(D50, {"*-*"})-COUNTIF(D50, {"-*"})</f>
        <v>0</v>
      </c>
      <c r="AI50" s="123">
        <f>COUNTIF(D50, {"*_*"})</f>
        <v>0</v>
      </c>
      <c r="AJ50" s="155" t="str">
        <f t="shared" si="3"/>
        <v/>
      </c>
      <c r="AK50" s="155" t="str">
        <f t="shared" si="4"/>
        <v/>
      </c>
      <c r="AL50" s="155" t="str">
        <f t="shared" si="5"/>
        <v/>
      </c>
      <c r="AM50" s="155" t="str">
        <f t="shared" si="6"/>
        <v/>
      </c>
    </row>
    <row r="51" spans="1:39" ht="15" customHeight="1" x14ac:dyDescent="0.25">
      <c r="A51" s="256"/>
      <c r="B51" s="436"/>
      <c r="C51" s="437"/>
      <c r="D51" s="17"/>
      <c r="E51" s="400"/>
      <c r="F51" s="435"/>
      <c r="G51" s="71"/>
      <c r="H51" s="70"/>
      <c r="I51" s="70"/>
      <c r="J51" s="8"/>
      <c r="K51" s="8"/>
      <c r="L51" s="14"/>
      <c r="M51" s="70"/>
      <c r="N51" s="16"/>
      <c r="O51" s="15"/>
      <c r="P51" s="156" t="str">
        <f t="shared" si="1"/>
        <v/>
      </c>
      <c r="Q51" s="432"/>
      <c r="R51" s="433"/>
      <c r="S51" s="434"/>
      <c r="T51" s="432"/>
      <c r="U51" s="434"/>
      <c r="V51" s="40" t="str">
        <f t="shared" si="2"/>
        <v/>
      </c>
      <c r="W51" s="153"/>
      <c r="X51" s="153"/>
      <c r="Y51" s="3"/>
      <c r="Z51" s="3"/>
      <c r="AB51" s="3"/>
      <c r="AH51" s="123">
        <f>COUNTIF(D51, {"*-*"})-COUNTIF(D51, {"-*"})</f>
        <v>0</v>
      </c>
      <c r="AI51" s="123">
        <f>COUNTIF(D51, {"*_*"})</f>
        <v>0</v>
      </c>
      <c r="AJ51" s="155" t="str">
        <f t="shared" si="3"/>
        <v/>
      </c>
      <c r="AK51" s="155" t="str">
        <f t="shared" si="4"/>
        <v/>
      </c>
      <c r="AL51" s="155" t="str">
        <f t="shared" si="5"/>
        <v/>
      </c>
      <c r="AM51" s="155" t="str">
        <f t="shared" si="6"/>
        <v/>
      </c>
    </row>
    <row r="52" spans="1:39" ht="15" customHeight="1" x14ac:dyDescent="0.25">
      <c r="A52" s="256"/>
      <c r="B52" s="436"/>
      <c r="C52" s="437"/>
      <c r="D52" s="17"/>
      <c r="E52" s="400"/>
      <c r="F52" s="435"/>
      <c r="G52" s="71"/>
      <c r="H52" s="70"/>
      <c r="I52" s="70"/>
      <c r="J52" s="8"/>
      <c r="K52" s="8"/>
      <c r="L52" s="14"/>
      <c r="M52" s="70"/>
      <c r="N52" s="16"/>
      <c r="O52" s="15"/>
      <c r="P52" s="156" t="str">
        <f t="shared" si="1"/>
        <v/>
      </c>
      <c r="Q52" s="432"/>
      <c r="R52" s="433"/>
      <c r="S52" s="434"/>
      <c r="T52" s="432"/>
      <c r="U52" s="434"/>
      <c r="V52" s="40" t="str">
        <f t="shared" si="2"/>
        <v/>
      </c>
      <c r="W52" s="153"/>
      <c r="X52" s="153"/>
      <c r="Y52" s="3"/>
      <c r="Z52" s="3"/>
      <c r="AB52" s="3"/>
      <c r="AH52" s="123">
        <f>COUNTIF(D52, {"*-*"})-COUNTIF(D52, {"-*"})</f>
        <v>0</v>
      </c>
      <c r="AI52" s="123">
        <f>COUNTIF(D52, {"*_*"})</f>
        <v>0</v>
      </c>
      <c r="AJ52" s="155" t="str">
        <f t="shared" si="3"/>
        <v/>
      </c>
      <c r="AK52" s="155" t="str">
        <f t="shared" si="4"/>
        <v/>
      </c>
      <c r="AL52" s="155" t="str">
        <f t="shared" si="5"/>
        <v/>
      </c>
      <c r="AM52" s="155" t="str">
        <f t="shared" si="6"/>
        <v/>
      </c>
    </row>
    <row r="53" spans="1:39" ht="15" customHeight="1" x14ac:dyDescent="0.25">
      <c r="A53" s="256"/>
      <c r="B53" s="436"/>
      <c r="C53" s="437"/>
      <c r="D53" s="17"/>
      <c r="E53" s="400"/>
      <c r="F53" s="435"/>
      <c r="G53" s="71"/>
      <c r="H53" s="70"/>
      <c r="I53" s="70"/>
      <c r="J53" s="8"/>
      <c r="K53" s="8"/>
      <c r="L53" s="14"/>
      <c r="M53" s="70"/>
      <c r="N53" s="16"/>
      <c r="O53" s="15"/>
      <c r="P53" s="156" t="str">
        <f t="shared" si="1"/>
        <v/>
      </c>
      <c r="Q53" s="432"/>
      <c r="R53" s="433"/>
      <c r="S53" s="434"/>
      <c r="T53" s="432"/>
      <c r="U53" s="434"/>
      <c r="V53" s="40" t="str">
        <f t="shared" si="2"/>
        <v/>
      </c>
      <c r="W53" s="153"/>
      <c r="X53" s="153"/>
      <c r="Y53" s="3"/>
      <c r="Z53" s="3"/>
      <c r="AB53" s="3"/>
      <c r="AH53" s="123">
        <f>COUNTIF(D53, {"*-*"})-COUNTIF(D53, {"-*"})</f>
        <v>0</v>
      </c>
      <c r="AI53" s="123">
        <f>COUNTIF(D53, {"*_*"})</f>
        <v>0</v>
      </c>
      <c r="AJ53" s="155" t="str">
        <f t="shared" si="3"/>
        <v/>
      </c>
      <c r="AK53" s="155" t="str">
        <f t="shared" si="4"/>
        <v/>
      </c>
      <c r="AL53" s="155" t="str">
        <f t="shared" si="5"/>
        <v/>
      </c>
      <c r="AM53" s="155" t="str">
        <f t="shared" si="6"/>
        <v/>
      </c>
    </row>
    <row r="54" spans="1:39" ht="15" customHeight="1" x14ac:dyDescent="0.25">
      <c r="A54" s="256"/>
      <c r="B54" s="436"/>
      <c r="C54" s="437"/>
      <c r="D54" s="17"/>
      <c r="E54" s="400"/>
      <c r="F54" s="435"/>
      <c r="G54" s="71"/>
      <c r="H54" s="70"/>
      <c r="I54" s="70"/>
      <c r="J54" s="8"/>
      <c r="K54" s="8"/>
      <c r="L54" s="14"/>
      <c r="M54" s="70"/>
      <c r="N54" s="16"/>
      <c r="O54" s="15"/>
      <c r="P54" s="156" t="str">
        <f t="shared" si="1"/>
        <v/>
      </c>
      <c r="Q54" s="432"/>
      <c r="R54" s="433"/>
      <c r="S54" s="434"/>
      <c r="T54" s="432"/>
      <c r="U54" s="434"/>
      <c r="V54" s="40" t="str">
        <f t="shared" si="2"/>
        <v/>
      </c>
      <c r="W54" s="153"/>
      <c r="X54" s="153"/>
      <c r="Y54" s="3"/>
      <c r="Z54" s="3"/>
      <c r="AB54" s="3"/>
      <c r="AH54" s="123">
        <f>COUNTIF(D54, {"*-*"})-COUNTIF(D54, {"-*"})</f>
        <v>0</v>
      </c>
      <c r="AI54" s="123">
        <f>COUNTIF(D54, {"*_*"})</f>
        <v>0</v>
      </c>
      <c r="AJ54" s="155" t="str">
        <f t="shared" si="3"/>
        <v/>
      </c>
      <c r="AK54" s="155" t="str">
        <f t="shared" si="4"/>
        <v/>
      </c>
      <c r="AL54" s="155" t="str">
        <f t="shared" si="5"/>
        <v/>
      </c>
      <c r="AM54" s="155" t="str">
        <f t="shared" si="6"/>
        <v/>
      </c>
    </row>
    <row r="55" spans="1:39" ht="15" customHeight="1" x14ac:dyDescent="0.25">
      <c r="A55" s="256"/>
      <c r="B55" s="436"/>
      <c r="C55" s="437"/>
      <c r="D55" s="17"/>
      <c r="E55" s="400"/>
      <c r="F55" s="435"/>
      <c r="G55" s="71"/>
      <c r="H55" s="70"/>
      <c r="I55" s="70"/>
      <c r="J55" s="8"/>
      <c r="K55" s="8"/>
      <c r="L55" s="14"/>
      <c r="M55" s="70"/>
      <c r="N55" s="16"/>
      <c r="O55" s="15"/>
      <c r="P55" s="156" t="str">
        <f t="shared" si="1"/>
        <v/>
      </c>
      <c r="Q55" s="432"/>
      <c r="R55" s="433"/>
      <c r="S55" s="434"/>
      <c r="T55" s="432"/>
      <c r="U55" s="434"/>
      <c r="V55" s="40" t="str">
        <f t="shared" si="2"/>
        <v/>
      </c>
      <c r="Z55" s="3"/>
      <c r="AB55" s="3"/>
      <c r="AH55" s="123">
        <f>COUNTIF(D55, {"*-*"})-COUNTIF(D55, {"-*"})</f>
        <v>0</v>
      </c>
      <c r="AI55" s="123">
        <f>COUNTIF(D55, {"*_*"})</f>
        <v>0</v>
      </c>
      <c r="AJ55" s="155" t="str">
        <f t="shared" si="3"/>
        <v/>
      </c>
      <c r="AK55" s="155" t="str">
        <f t="shared" si="4"/>
        <v/>
      </c>
      <c r="AL55" s="155" t="str">
        <f t="shared" si="5"/>
        <v/>
      </c>
      <c r="AM55" s="155" t="str">
        <f t="shared" si="6"/>
        <v/>
      </c>
    </row>
    <row r="56" spans="1:39" ht="15" customHeight="1" x14ac:dyDescent="0.25">
      <c r="A56" s="256"/>
      <c r="B56" s="436"/>
      <c r="C56" s="437"/>
      <c r="D56" s="17"/>
      <c r="E56" s="400"/>
      <c r="F56" s="435"/>
      <c r="G56" s="71"/>
      <c r="H56" s="70"/>
      <c r="I56" s="70"/>
      <c r="J56" s="8"/>
      <c r="K56" s="8"/>
      <c r="L56" s="14"/>
      <c r="M56" s="70"/>
      <c r="N56" s="16"/>
      <c r="O56" s="15"/>
      <c r="P56" s="156" t="str">
        <f t="shared" si="1"/>
        <v/>
      </c>
      <c r="Q56" s="432"/>
      <c r="R56" s="433"/>
      <c r="S56" s="434"/>
      <c r="T56" s="432"/>
      <c r="U56" s="434"/>
      <c r="V56" s="40" t="str">
        <f t="shared" si="2"/>
        <v/>
      </c>
      <c r="Z56" s="3"/>
      <c r="AB56" s="3"/>
      <c r="AH56" s="123">
        <f>COUNTIF(D56, {"*-*"})-COUNTIF(D56, {"-*"})</f>
        <v>0</v>
      </c>
      <c r="AI56" s="123">
        <f>COUNTIF(D56, {"*_*"})</f>
        <v>0</v>
      </c>
      <c r="AJ56" s="155" t="str">
        <f t="shared" si="3"/>
        <v/>
      </c>
      <c r="AK56" s="155" t="str">
        <f t="shared" si="4"/>
        <v/>
      </c>
      <c r="AL56" s="155" t="str">
        <f t="shared" si="5"/>
        <v/>
      </c>
      <c r="AM56" s="155" t="str">
        <f t="shared" si="6"/>
        <v/>
      </c>
    </row>
    <row r="57" spans="1:39" ht="15.65" customHeight="1" x14ac:dyDescent="0.25">
      <c r="A57" s="256"/>
      <c r="B57" s="436"/>
      <c r="C57" s="437"/>
      <c r="D57" s="17"/>
      <c r="E57" s="400"/>
      <c r="F57" s="435"/>
      <c r="G57" s="71"/>
      <c r="H57" s="70"/>
      <c r="I57" s="70"/>
      <c r="J57" s="8"/>
      <c r="K57" s="8"/>
      <c r="L57" s="14"/>
      <c r="M57" s="70"/>
      <c r="N57" s="16"/>
      <c r="O57" s="15"/>
      <c r="P57" s="156" t="str">
        <f t="shared" si="1"/>
        <v/>
      </c>
      <c r="Q57" s="432"/>
      <c r="R57" s="433"/>
      <c r="S57" s="434"/>
      <c r="T57" s="432"/>
      <c r="U57" s="434"/>
      <c r="V57" s="40" t="str">
        <f t="shared" si="2"/>
        <v/>
      </c>
      <c r="Z57" s="3"/>
      <c r="AB57" s="3"/>
      <c r="AH57" s="123">
        <f>COUNTIF(D57, {"*-*"})-COUNTIF(D57, {"-*"})</f>
        <v>0</v>
      </c>
      <c r="AI57" s="123">
        <f>COUNTIF(D57, {"*_*"})</f>
        <v>0</v>
      </c>
      <c r="AJ57" s="155" t="str">
        <f t="shared" si="3"/>
        <v/>
      </c>
      <c r="AK57" s="155" t="str">
        <f t="shared" si="4"/>
        <v/>
      </c>
      <c r="AL57" s="155" t="str">
        <f t="shared" si="5"/>
        <v/>
      </c>
      <c r="AM57" s="155" t="str">
        <f t="shared" si="6"/>
        <v/>
      </c>
    </row>
    <row r="58" spans="1:39" ht="15.65" customHeight="1" x14ac:dyDescent="0.25">
      <c r="A58" s="256"/>
      <c r="B58" s="436"/>
      <c r="C58" s="437"/>
      <c r="D58" s="17"/>
      <c r="E58" s="400"/>
      <c r="F58" s="435"/>
      <c r="G58" s="71"/>
      <c r="H58" s="70"/>
      <c r="I58" s="70"/>
      <c r="J58" s="8"/>
      <c r="K58" s="8"/>
      <c r="L58" s="14"/>
      <c r="M58" s="70"/>
      <c r="N58" s="16"/>
      <c r="O58" s="15"/>
      <c r="P58" s="156" t="str">
        <f t="shared" si="1"/>
        <v/>
      </c>
      <c r="Q58" s="432"/>
      <c r="R58" s="433"/>
      <c r="S58" s="434"/>
      <c r="T58" s="432"/>
      <c r="U58" s="434"/>
      <c r="V58" s="40" t="str">
        <f t="shared" si="2"/>
        <v/>
      </c>
      <c r="Z58" s="3"/>
      <c r="AB58" s="3"/>
      <c r="AH58" s="123">
        <f>COUNTIF(D58, {"*-*"})-COUNTIF(D58, {"-*"})</f>
        <v>0</v>
      </c>
      <c r="AI58" s="123">
        <f>COUNTIF(D58, {"*_*"})</f>
        <v>0</v>
      </c>
      <c r="AJ58" s="155" t="str">
        <f t="shared" si="3"/>
        <v/>
      </c>
      <c r="AK58" s="155" t="str">
        <f t="shared" si="4"/>
        <v/>
      </c>
      <c r="AL58" s="155" t="str">
        <f t="shared" si="5"/>
        <v/>
      </c>
      <c r="AM58" s="155" t="str">
        <f t="shared" si="6"/>
        <v/>
      </c>
    </row>
    <row r="59" spans="1:39" ht="15.65" customHeight="1" x14ac:dyDescent="0.25">
      <c r="A59" s="256"/>
      <c r="B59" s="436"/>
      <c r="C59" s="437"/>
      <c r="D59" s="17"/>
      <c r="E59" s="400"/>
      <c r="F59" s="435"/>
      <c r="G59" s="71"/>
      <c r="H59" s="70"/>
      <c r="I59" s="70"/>
      <c r="J59" s="8"/>
      <c r="K59" s="8"/>
      <c r="L59" s="14"/>
      <c r="M59" s="70"/>
      <c r="N59" s="16"/>
      <c r="O59" s="15"/>
      <c r="P59" s="156" t="str">
        <f t="shared" si="1"/>
        <v/>
      </c>
      <c r="Q59" s="432"/>
      <c r="R59" s="433"/>
      <c r="S59" s="434"/>
      <c r="T59" s="432"/>
      <c r="U59" s="434"/>
      <c r="V59" s="40" t="str">
        <f t="shared" si="2"/>
        <v/>
      </c>
      <c r="Z59" s="3"/>
      <c r="AB59" s="3"/>
      <c r="AH59" s="123">
        <f>COUNTIF(D59, {"*-*"})-COUNTIF(D59, {"-*"})</f>
        <v>0</v>
      </c>
      <c r="AI59" s="123">
        <f>COUNTIF(D59, {"*_*"})</f>
        <v>0</v>
      </c>
      <c r="AJ59" s="155" t="str">
        <f t="shared" si="3"/>
        <v/>
      </c>
      <c r="AK59" s="155" t="str">
        <f t="shared" si="4"/>
        <v/>
      </c>
      <c r="AL59" s="155" t="str">
        <f t="shared" si="5"/>
        <v/>
      </c>
      <c r="AM59" s="155" t="str">
        <f t="shared" si="6"/>
        <v/>
      </c>
    </row>
    <row r="60" spans="1:39" ht="15.65" customHeight="1" x14ac:dyDescent="0.25">
      <c r="A60" s="256"/>
      <c r="B60" s="436"/>
      <c r="C60" s="437"/>
      <c r="D60" s="17"/>
      <c r="E60" s="400"/>
      <c r="F60" s="435"/>
      <c r="G60" s="71"/>
      <c r="H60" s="70"/>
      <c r="I60" s="70"/>
      <c r="J60" s="8"/>
      <c r="K60" s="8"/>
      <c r="L60" s="14"/>
      <c r="M60" s="70"/>
      <c r="N60" s="16"/>
      <c r="O60" s="15"/>
      <c r="P60" s="156" t="str">
        <f t="shared" si="1"/>
        <v/>
      </c>
      <c r="Q60" s="432"/>
      <c r="R60" s="433"/>
      <c r="S60" s="434"/>
      <c r="T60" s="432"/>
      <c r="U60" s="434"/>
      <c r="V60" s="40" t="str">
        <f t="shared" si="2"/>
        <v/>
      </c>
      <c r="Z60" s="3"/>
      <c r="AB60" s="3"/>
      <c r="AH60" s="123">
        <f>COUNTIF(D60, {"*-*"})-COUNTIF(D60, {"-*"})</f>
        <v>0</v>
      </c>
      <c r="AI60" s="123">
        <f>COUNTIF(D60, {"*_*"})</f>
        <v>0</v>
      </c>
      <c r="AJ60" s="155" t="str">
        <f t="shared" si="3"/>
        <v/>
      </c>
      <c r="AK60" s="155" t="str">
        <f t="shared" si="4"/>
        <v/>
      </c>
      <c r="AL60" s="155" t="str">
        <f t="shared" si="5"/>
        <v/>
      </c>
      <c r="AM60" s="155" t="str">
        <f t="shared" si="6"/>
        <v/>
      </c>
    </row>
    <row r="61" spans="1:39" ht="15.65" customHeight="1" x14ac:dyDescent="0.25">
      <c r="A61" s="256"/>
      <c r="B61" s="436"/>
      <c r="C61" s="437"/>
      <c r="D61" s="17"/>
      <c r="E61" s="400"/>
      <c r="F61" s="435"/>
      <c r="G61" s="71"/>
      <c r="H61" s="70"/>
      <c r="I61" s="70"/>
      <c r="J61" s="8"/>
      <c r="K61" s="8"/>
      <c r="L61" s="14"/>
      <c r="M61" s="70"/>
      <c r="N61" s="16"/>
      <c r="O61" s="15"/>
      <c r="P61" s="156" t="str">
        <f t="shared" si="1"/>
        <v/>
      </c>
      <c r="Q61" s="432"/>
      <c r="R61" s="433"/>
      <c r="S61" s="434"/>
      <c r="T61" s="432"/>
      <c r="U61" s="434"/>
      <c r="V61" s="40" t="str">
        <f t="shared" si="2"/>
        <v/>
      </c>
      <c r="Z61" s="3"/>
      <c r="AB61" s="3"/>
      <c r="AH61" s="123">
        <f>COUNTIF(D61, {"*-*"})-COUNTIF(D61, {"-*"})</f>
        <v>0</v>
      </c>
      <c r="AI61" s="123">
        <f>COUNTIF(D61, {"*_*"})</f>
        <v>0</v>
      </c>
      <c r="AJ61" s="155" t="str">
        <f t="shared" si="3"/>
        <v/>
      </c>
      <c r="AK61" s="155" t="str">
        <f t="shared" si="4"/>
        <v/>
      </c>
      <c r="AL61" s="155" t="str">
        <f t="shared" si="5"/>
        <v/>
      </c>
      <c r="AM61" s="155" t="str">
        <f t="shared" si="6"/>
        <v/>
      </c>
    </row>
    <row r="62" spans="1:39" ht="15.65" customHeight="1" x14ac:dyDescent="0.25">
      <c r="A62" s="256"/>
      <c r="B62" s="436"/>
      <c r="C62" s="437"/>
      <c r="D62" s="17"/>
      <c r="E62" s="400"/>
      <c r="F62" s="435"/>
      <c r="G62" s="71"/>
      <c r="H62" s="70"/>
      <c r="I62" s="70"/>
      <c r="J62" s="8"/>
      <c r="K62" s="8"/>
      <c r="L62" s="14"/>
      <c r="M62" s="70"/>
      <c r="N62" s="16"/>
      <c r="O62" s="15"/>
      <c r="P62" s="156" t="str">
        <f t="shared" si="1"/>
        <v/>
      </c>
      <c r="Q62" s="432"/>
      <c r="R62" s="433"/>
      <c r="S62" s="434"/>
      <c r="T62" s="432"/>
      <c r="U62" s="434"/>
      <c r="V62" s="40" t="str">
        <f t="shared" si="2"/>
        <v/>
      </c>
      <c r="Z62" s="3"/>
      <c r="AB62" s="3"/>
      <c r="AH62" s="123">
        <f>COUNTIF(D62, {"*-*"})-COUNTIF(D62, {"-*"})</f>
        <v>0</v>
      </c>
      <c r="AI62" s="123">
        <f>COUNTIF(D62, {"*_*"})</f>
        <v>0</v>
      </c>
      <c r="AJ62" s="155" t="str">
        <f t="shared" si="3"/>
        <v/>
      </c>
      <c r="AK62" s="155" t="str">
        <f t="shared" si="4"/>
        <v/>
      </c>
      <c r="AL62" s="155" t="str">
        <f t="shared" si="5"/>
        <v/>
      </c>
      <c r="AM62" s="155" t="str">
        <f t="shared" si="6"/>
        <v/>
      </c>
    </row>
    <row r="63" spans="1:39" ht="15.65" customHeight="1" x14ac:dyDescent="0.25">
      <c r="A63" s="256"/>
      <c r="B63" s="436"/>
      <c r="C63" s="437"/>
      <c r="D63" s="17"/>
      <c r="E63" s="400"/>
      <c r="F63" s="435"/>
      <c r="G63" s="71"/>
      <c r="H63" s="70"/>
      <c r="I63" s="70"/>
      <c r="J63" s="8"/>
      <c r="K63" s="8"/>
      <c r="L63" s="14"/>
      <c r="M63" s="70"/>
      <c r="N63" s="16"/>
      <c r="O63" s="15"/>
      <c r="P63" s="156" t="str">
        <f t="shared" si="1"/>
        <v/>
      </c>
      <c r="Q63" s="432"/>
      <c r="R63" s="433"/>
      <c r="S63" s="434"/>
      <c r="T63" s="432"/>
      <c r="U63" s="434"/>
      <c r="V63" s="40" t="str">
        <f t="shared" si="2"/>
        <v/>
      </c>
      <c r="Z63" s="3"/>
      <c r="AB63" s="3"/>
      <c r="AH63" s="123">
        <f>COUNTIF(D63, {"*-*"})-COUNTIF(D63, {"-*"})</f>
        <v>0</v>
      </c>
      <c r="AI63" s="123">
        <f>COUNTIF(D63, {"*_*"})</f>
        <v>0</v>
      </c>
      <c r="AJ63" s="155" t="str">
        <f t="shared" si="3"/>
        <v/>
      </c>
      <c r="AK63" s="155" t="str">
        <f t="shared" si="4"/>
        <v/>
      </c>
      <c r="AL63" s="155" t="str">
        <f t="shared" si="5"/>
        <v/>
      </c>
      <c r="AM63" s="155" t="str">
        <f t="shared" si="6"/>
        <v/>
      </c>
    </row>
    <row r="64" spans="1:39" ht="15.65" customHeight="1" x14ac:dyDescent="0.25">
      <c r="A64" s="256"/>
      <c r="B64" s="436"/>
      <c r="C64" s="437"/>
      <c r="D64" s="17"/>
      <c r="E64" s="400"/>
      <c r="F64" s="435"/>
      <c r="G64" s="71"/>
      <c r="H64" s="70"/>
      <c r="I64" s="70"/>
      <c r="J64" s="8"/>
      <c r="K64" s="8"/>
      <c r="L64" s="14"/>
      <c r="M64" s="70"/>
      <c r="N64" s="16"/>
      <c r="O64" s="15"/>
      <c r="P64" s="156" t="str">
        <f t="shared" si="1"/>
        <v/>
      </c>
      <c r="Q64" s="432"/>
      <c r="R64" s="433"/>
      <c r="S64" s="434"/>
      <c r="T64" s="432"/>
      <c r="U64" s="434"/>
      <c r="V64" s="40" t="str">
        <f t="shared" si="2"/>
        <v/>
      </c>
      <c r="Z64" s="3"/>
      <c r="AB64" s="3"/>
      <c r="AH64" s="123">
        <f>COUNTIF(D64, {"*-*"})-COUNTIF(D64, {"-*"})</f>
        <v>0</v>
      </c>
      <c r="AI64" s="123">
        <f>COUNTIF(D64, {"*_*"})</f>
        <v>0</v>
      </c>
      <c r="AJ64" s="155" t="str">
        <f t="shared" si="3"/>
        <v/>
      </c>
      <c r="AK64" s="155" t="str">
        <f t="shared" si="4"/>
        <v/>
      </c>
      <c r="AL64" s="155" t="str">
        <f t="shared" si="5"/>
        <v/>
      </c>
      <c r="AM64" s="155" t="str">
        <f t="shared" si="6"/>
        <v/>
      </c>
    </row>
    <row r="65" spans="1:39" ht="15.65" customHeight="1" x14ac:dyDescent="0.25">
      <c r="A65" s="256"/>
      <c r="B65" s="436"/>
      <c r="C65" s="437"/>
      <c r="D65" s="17"/>
      <c r="E65" s="400"/>
      <c r="F65" s="435"/>
      <c r="G65" s="71"/>
      <c r="H65" s="70"/>
      <c r="I65" s="70"/>
      <c r="J65" s="8"/>
      <c r="K65" s="8"/>
      <c r="L65" s="14"/>
      <c r="M65" s="70"/>
      <c r="N65" s="16"/>
      <c r="O65" s="15"/>
      <c r="P65" s="156" t="str">
        <f t="shared" si="1"/>
        <v/>
      </c>
      <c r="Q65" s="432"/>
      <c r="R65" s="433"/>
      <c r="S65" s="434"/>
      <c r="T65" s="432"/>
      <c r="U65" s="434"/>
      <c r="V65" s="40" t="str">
        <f t="shared" si="2"/>
        <v/>
      </c>
      <c r="Z65" s="3"/>
      <c r="AB65" s="3"/>
      <c r="AH65" s="123">
        <f>COUNTIF(D65, {"*-*"})-COUNTIF(D65, {"-*"})</f>
        <v>0</v>
      </c>
      <c r="AI65" s="123">
        <f>COUNTIF(D65, {"*_*"})</f>
        <v>0</v>
      </c>
      <c r="AJ65" s="155" t="str">
        <f t="shared" si="3"/>
        <v/>
      </c>
      <c r="AK65" s="155" t="str">
        <f t="shared" si="4"/>
        <v/>
      </c>
      <c r="AL65" s="155" t="str">
        <f t="shared" si="5"/>
        <v/>
      </c>
      <c r="AM65" s="155" t="str">
        <f t="shared" si="6"/>
        <v/>
      </c>
    </row>
    <row r="66" spans="1:39" ht="15.65" customHeight="1" x14ac:dyDescent="0.25">
      <c r="A66" s="256"/>
      <c r="B66" s="436"/>
      <c r="C66" s="437"/>
      <c r="D66" s="17"/>
      <c r="E66" s="400"/>
      <c r="F66" s="435"/>
      <c r="G66" s="71"/>
      <c r="H66" s="70"/>
      <c r="I66" s="70"/>
      <c r="J66" s="8"/>
      <c r="K66" s="8"/>
      <c r="L66" s="14"/>
      <c r="M66" s="70"/>
      <c r="N66" s="16"/>
      <c r="O66" s="15"/>
      <c r="P66" s="156" t="str">
        <f t="shared" si="1"/>
        <v/>
      </c>
      <c r="Q66" s="432"/>
      <c r="R66" s="433"/>
      <c r="S66" s="434"/>
      <c r="T66" s="432"/>
      <c r="U66" s="434"/>
      <c r="V66" s="40" t="str">
        <f t="shared" si="2"/>
        <v/>
      </c>
      <c r="Z66" s="3"/>
      <c r="AB66" s="3"/>
      <c r="AH66" s="123">
        <f>COUNTIF(D66, {"*-*"})-COUNTIF(D66, {"-*"})</f>
        <v>0</v>
      </c>
      <c r="AI66" s="123">
        <f>COUNTIF(D66, {"*_*"})</f>
        <v>0</v>
      </c>
      <c r="AJ66" s="155" t="str">
        <f t="shared" si="3"/>
        <v/>
      </c>
      <c r="AK66" s="155" t="str">
        <f t="shared" si="4"/>
        <v/>
      </c>
      <c r="AL66" s="155" t="str">
        <f t="shared" si="5"/>
        <v/>
      </c>
      <c r="AM66" s="155" t="str">
        <f t="shared" si="6"/>
        <v/>
      </c>
    </row>
    <row r="67" spans="1:39" ht="15.65" customHeight="1" x14ac:dyDescent="0.25">
      <c r="A67" s="256"/>
      <c r="B67" s="436"/>
      <c r="C67" s="437"/>
      <c r="D67" s="17"/>
      <c r="E67" s="400"/>
      <c r="F67" s="435"/>
      <c r="G67" s="71"/>
      <c r="H67" s="70"/>
      <c r="I67" s="70"/>
      <c r="J67" s="8"/>
      <c r="K67" s="8"/>
      <c r="L67" s="14"/>
      <c r="M67" s="70"/>
      <c r="N67" s="16"/>
      <c r="O67" s="15"/>
      <c r="P67" s="156" t="str">
        <f t="shared" si="1"/>
        <v/>
      </c>
      <c r="Q67" s="432"/>
      <c r="R67" s="433"/>
      <c r="S67" s="434"/>
      <c r="T67" s="432"/>
      <c r="U67" s="434"/>
      <c r="V67" s="40" t="str">
        <f t="shared" si="2"/>
        <v/>
      </c>
      <c r="Z67" s="3"/>
      <c r="AB67" s="3"/>
      <c r="AH67" s="123">
        <f>COUNTIF(D67, {"*-*"})-COUNTIF(D67, {"-*"})</f>
        <v>0</v>
      </c>
      <c r="AI67" s="123">
        <f>COUNTIF(D67, {"*_*"})</f>
        <v>0</v>
      </c>
      <c r="AJ67" s="155" t="str">
        <f t="shared" si="3"/>
        <v/>
      </c>
      <c r="AK67" s="155" t="str">
        <f t="shared" si="4"/>
        <v/>
      </c>
      <c r="AL67" s="155" t="str">
        <f t="shared" si="5"/>
        <v/>
      </c>
      <c r="AM67" s="155" t="str">
        <f t="shared" si="6"/>
        <v/>
      </c>
    </row>
    <row r="68" spans="1:39" ht="15.65" customHeight="1" x14ac:dyDescent="0.25">
      <c r="A68" s="256"/>
      <c r="B68" s="436"/>
      <c r="C68" s="437"/>
      <c r="D68" s="17"/>
      <c r="E68" s="400"/>
      <c r="F68" s="435"/>
      <c r="G68" s="71"/>
      <c r="H68" s="70"/>
      <c r="I68" s="70"/>
      <c r="J68" s="8"/>
      <c r="K68" s="8"/>
      <c r="L68" s="14"/>
      <c r="M68" s="70"/>
      <c r="N68" s="16"/>
      <c r="O68" s="15"/>
      <c r="P68" s="156" t="str">
        <f t="shared" si="1"/>
        <v/>
      </c>
      <c r="Q68" s="432"/>
      <c r="R68" s="433"/>
      <c r="S68" s="434"/>
      <c r="T68" s="432"/>
      <c r="U68" s="434"/>
      <c r="V68" s="40" t="str">
        <f t="shared" si="2"/>
        <v/>
      </c>
      <c r="Z68" s="3"/>
      <c r="AB68" s="3"/>
      <c r="AH68" s="123">
        <f>COUNTIF(D68, {"*-*"})-COUNTIF(D68, {"-*"})</f>
        <v>0</v>
      </c>
      <c r="AI68" s="123">
        <f>COUNTIF(D68, {"*_*"})</f>
        <v>0</v>
      </c>
      <c r="AJ68" s="155" t="str">
        <f t="shared" si="3"/>
        <v/>
      </c>
      <c r="AK68" s="155" t="str">
        <f t="shared" si="4"/>
        <v/>
      </c>
      <c r="AL68" s="155" t="str">
        <f t="shared" si="5"/>
        <v/>
      </c>
      <c r="AM68" s="155" t="str">
        <f t="shared" si="6"/>
        <v/>
      </c>
    </row>
    <row r="69" spans="1:39" ht="15.65" customHeight="1" x14ac:dyDescent="0.25">
      <c r="A69" s="256"/>
      <c r="B69" s="436"/>
      <c r="C69" s="437"/>
      <c r="D69" s="17"/>
      <c r="E69" s="400"/>
      <c r="F69" s="435"/>
      <c r="G69" s="71"/>
      <c r="H69" s="70"/>
      <c r="I69" s="70"/>
      <c r="J69" s="8"/>
      <c r="K69" s="8"/>
      <c r="L69" s="14"/>
      <c r="M69" s="70"/>
      <c r="N69" s="16"/>
      <c r="O69" s="15"/>
      <c r="P69" s="156" t="str">
        <f t="shared" si="1"/>
        <v/>
      </c>
      <c r="Q69" s="432"/>
      <c r="R69" s="433"/>
      <c r="S69" s="434"/>
      <c r="T69" s="432"/>
      <c r="U69" s="434"/>
      <c r="V69" s="40" t="str">
        <f t="shared" si="2"/>
        <v/>
      </c>
      <c r="Z69" s="3"/>
      <c r="AB69" s="3"/>
      <c r="AH69" s="123">
        <f>COUNTIF(D69, {"*-*"})-COUNTIF(D69, {"-*"})</f>
        <v>0</v>
      </c>
      <c r="AI69" s="123">
        <f>COUNTIF(D69, {"*_*"})</f>
        <v>0</v>
      </c>
      <c r="AJ69" s="155" t="str">
        <f t="shared" si="3"/>
        <v/>
      </c>
      <c r="AK69" s="155" t="str">
        <f t="shared" si="4"/>
        <v/>
      </c>
      <c r="AL69" s="155" t="str">
        <f t="shared" si="5"/>
        <v/>
      </c>
      <c r="AM69" s="155" t="str">
        <f t="shared" si="6"/>
        <v/>
      </c>
    </row>
    <row r="70" spans="1:39" ht="15.65" customHeight="1" x14ac:dyDescent="0.25">
      <c r="A70" s="256"/>
      <c r="B70" s="436"/>
      <c r="C70" s="437"/>
      <c r="D70" s="17"/>
      <c r="E70" s="400"/>
      <c r="F70" s="435"/>
      <c r="G70" s="71"/>
      <c r="H70" s="70"/>
      <c r="I70" s="70"/>
      <c r="J70" s="8"/>
      <c r="K70" s="8"/>
      <c r="L70" s="14"/>
      <c r="M70" s="70"/>
      <c r="N70" s="16"/>
      <c r="O70" s="15"/>
      <c r="P70" s="156" t="str">
        <f t="shared" si="1"/>
        <v/>
      </c>
      <c r="Q70" s="432"/>
      <c r="R70" s="433"/>
      <c r="S70" s="434"/>
      <c r="T70" s="432"/>
      <c r="U70" s="434"/>
      <c r="V70" s="40" t="str">
        <f t="shared" si="2"/>
        <v/>
      </c>
      <c r="Z70" s="3"/>
      <c r="AB70" s="3"/>
      <c r="AH70" s="123">
        <f>COUNTIF(D70, {"*-*"})-COUNTIF(D70, {"-*"})</f>
        <v>0</v>
      </c>
      <c r="AI70" s="123">
        <f>COUNTIF(D70, {"*_*"})</f>
        <v>0</v>
      </c>
      <c r="AJ70" s="155" t="str">
        <f t="shared" si="3"/>
        <v/>
      </c>
      <c r="AK70" s="155" t="str">
        <f t="shared" si="4"/>
        <v/>
      </c>
      <c r="AL70" s="155" t="str">
        <f t="shared" si="5"/>
        <v/>
      </c>
      <c r="AM70" s="155" t="str">
        <f t="shared" si="6"/>
        <v/>
      </c>
    </row>
    <row r="71" spans="1:39" ht="15.65" customHeight="1" x14ac:dyDescent="0.25">
      <c r="A71" s="256"/>
      <c r="B71" s="436"/>
      <c r="C71" s="437"/>
      <c r="D71" s="17"/>
      <c r="E71" s="400"/>
      <c r="F71" s="435"/>
      <c r="G71" s="71"/>
      <c r="H71" s="70"/>
      <c r="I71" s="70"/>
      <c r="J71" s="8"/>
      <c r="K71" s="8"/>
      <c r="L71" s="14"/>
      <c r="M71" s="70"/>
      <c r="N71" s="16"/>
      <c r="O71" s="15"/>
      <c r="P71" s="156" t="str">
        <f t="shared" si="1"/>
        <v/>
      </c>
      <c r="Q71" s="432"/>
      <c r="R71" s="433"/>
      <c r="S71" s="434"/>
      <c r="T71" s="432"/>
      <c r="U71" s="434"/>
      <c r="V71" s="40" t="str">
        <f t="shared" si="2"/>
        <v/>
      </c>
      <c r="Z71" s="3"/>
      <c r="AB71" s="3"/>
      <c r="AH71" s="123">
        <f>COUNTIF(D71, {"*-*"})-COUNTIF(D71, {"-*"})</f>
        <v>0</v>
      </c>
      <c r="AI71" s="123">
        <f>COUNTIF(D71, {"*_*"})</f>
        <v>0</v>
      </c>
      <c r="AJ71" s="155" t="str">
        <f t="shared" si="3"/>
        <v/>
      </c>
      <c r="AK71" s="155" t="str">
        <f t="shared" si="4"/>
        <v/>
      </c>
      <c r="AL71" s="155" t="str">
        <f t="shared" si="5"/>
        <v/>
      </c>
      <c r="AM71" s="155" t="str">
        <f t="shared" si="6"/>
        <v/>
      </c>
    </row>
    <row r="72" spans="1:39" ht="15.65" customHeight="1" x14ac:dyDescent="0.25">
      <c r="A72" s="256"/>
      <c r="B72" s="436"/>
      <c r="C72" s="437"/>
      <c r="D72" s="17"/>
      <c r="E72" s="400"/>
      <c r="F72" s="435"/>
      <c r="G72" s="71"/>
      <c r="H72" s="70"/>
      <c r="I72" s="70"/>
      <c r="J72" s="8"/>
      <c r="K72" s="8"/>
      <c r="L72" s="14"/>
      <c r="M72" s="70"/>
      <c r="N72" s="16"/>
      <c r="O72" s="15"/>
      <c r="P72" s="156" t="str">
        <f t="shared" si="1"/>
        <v/>
      </c>
      <c r="Q72" s="432"/>
      <c r="R72" s="433"/>
      <c r="S72" s="434"/>
      <c r="T72" s="432"/>
      <c r="U72" s="434"/>
      <c r="V72" s="40" t="str">
        <f t="shared" si="2"/>
        <v/>
      </c>
      <c r="Z72" s="3"/>
      <c r="AB72" s="3"/>
      <c r="AH72" s="123">
        <f>COUNTIF(D72, {"*-*"})-COUNTIF(D72, {"-*"})</f>
        <v>0</v>
      </c>
      <c r="AI72" s="123">
        <f>COUNTIF(D72, {"*_*"})</f>
        <v>0</v>
      </c>
      <c r="AJ72" s="155" t="str">
        <f t="shared" si="3"/>
        <v/>
      </c>
      <c r="AK72" s="155" t="str">
        <f t="shared" si="4"/>
        <v/>
      </c>
      <c r="AL72" s="155" t="str">
        <f t="shared" si="5"/>
        <v/>
      </c>
      <c r="AM72" s="155" t="str">
        <f t="shared" si="6"/>
        <v/>
      </c>
    </row>
    <row r="73" spans="1:39" ht="15.65" customHeight="1" x14ac:dyDescent="0.25">
      <c r="A73" s="256"/>
      <c r="B73" s="436"/>
      <c r="C73" s="437"/>
      <c r="D73" s="17"/>
      <c r="E73" s="400"/>
      <c r="F73" s="435"/>
      <c r="G73" s="71"/>
      <c r="H73" s="70"/>
      <c r="I73" s="70"/>
      <c r="J73" s="8"/>
      <c r="K73" s="8"/>
      <c r="L73" s="14"/>
      <c r="M73" s="70"/>
      <c r="N73" s="16"/>
      <c r="O73" s="15"/>
      <c r="P73" s="156" t="str">
        <f t="shared" si="1"/>
        <v/>
      </c>
      <c r="Q73" s="432"/>
      <c r="R73" s="433"/>
      <c r="S73" s="434"/>
      <c r="T73" s="432"/>
      <c r="U73" s="434"/>
      <c r="V73" s="40" t="str">
        <f t="shared" si="2"/>
        <v/>
      </c>
      <c r="Z73" s="3"/>
      <c r="AB73" s="3"/>
      <c r="AH73" s="123">
        <f>COUNTIF(D73, {"*-*"})-COUNTIF(D73, {"-*"})</f>
        <v>0</v>
      </c>
      <c r="AI73" s="123">
        <f>COUNTIF(D73, {"*_*"})</f>
        <v>0</v>
      </c>
      <c r="AJ73" s="155" t="str">
        <f t="shared" si="3"/>
        <v/>
      </c>
      <c r="AK73" s="155" t="str">
        <f t="shared" si="4"/>
        <v/>
      </c>
      <c r="AL73" s="155" t="str">
        <f t="shared" si="5"/>
        <v/>
      </c>
      <c r="AM73" s="155" t="str">
        <f t="shared" si="6"/>
        <v/>
      </c>
    </row>
    <row r="74" spans="1:39" ht="15.65" customHeight="1" x14ac:dyDescent="0.25">
      <c r="A74" s="256"/>
      <c r="B74" s="436"/>
      <c r="C74" s="437"/>
      <c r="D74" s="17"/>
      <c r="E74" s="400"/>
      <c r="F74" s="435"/>
      <c r="G74" s="71"/>
      <c r="H74" s="70"/>
      <c r="I74" s="70"/>
      <c r="J74" s="8"/>
      <c r="K74" s="8"/>
      <c r="L74" s="14"/>
      <c r="M74" s="70"/>
      <c r="N74" s="16"/>
      <c r="O74" s="15"/>
      <c r="P74" s="156" t="str">
        <f t="shared" si="1"/>
        <v/>
      </c>
      <c r="Q74" s="432"/>
      <c r="R74" s="433"/>
      <c r="S74" s="434"/>
      <c r="T74" s="432"/>
      <c r="U74" s="434"/>
      <c r="V74" s="40" t="str">
        <f t="shared" si="2"/>
        <v/>
      </c>
      <c r="Z74" s="3"/>
      <c r="AB74" s="3"/>
      <c r="AH74" s="123">
        <f>COUNTIF(D74, {"*-*"})-COUNTIF(D74, {"-*"})</f>
        <v>0</v>
      </c>
      <c r="AI74" s="123">
        <f>COUNTIF(D74, {"*_*"})</f>
        <v>0</v>
      </c>
      <c r="AJ74" s="155" t="str">
        <f t="shared" si="3"/>
        <v/>
      </c>
      <c r="AK74" s="155" t="str">
        <f t="shared" si="4"/>
        <v/>
      </c>
      <c r="AL74" s="155" t="str">
        <f t="shared" si="5"/>
        <v/>
      </c>
      <c r="AM74" s="155" t="str">
        <f t="shared" si="6"/>
        <v/>
      </c>
    </row>
    <row r="75" spans="1:39" ht="15.65" customHeight="1" x14ac:dyDescent="0.25">
      <c r="A75" s="256"/>
      <c r="B75" s="436"/>
      <c r="C75" s="437"/>
      <c r="D75" s="17"/>
      <c r="E75" s="400"/>
      <c r="F75" s="435"/>
      <c r="G75" s="71"/>
      <c r="H75" s="70"/>
      <c r="I75" s="70"/>
      <c r="J75" s="8"/>
      <c r="K75" s="8"/>
      <c r="L75" s="14"/>
      <c r="M75" s="70"/>
      <c r="N75" s="16"/>
      <c r="O75" s="15"/>
      <c r="P75" s="156" t="str">
        <f t="shared" si="1"/>
        <v/>
      </c>
      <c r="Q75" s="432"/>
      <c r="R75" s="433"/>
      <c r="S75" s="434"/>
      <c r="T75" s="432"/>
      <c r="U75" s="434"/>
      <c r="V75" s="40" t="str">
        <f t="shared" si="2"/>
        <v/>
      </c>
      <c r="Z75" s="3"/>
      <c r="AB75" s="3"/>
      <c r="AH75" s="123">
        <f>COUNTIF(D75, {"*-*"})-COUNTIF(D75, {"-*"})</f>
        <v>0</v>
      </c>
      <c r="AI75" s="123">
        <f>COUNTIF(D75, {"*_*"})</f>
        <v>0</v>
      </c>
      <c r="AJ75" s="155" t="str">
        <f t="shared" si="3"/>
        <v/>
      </c>
      <c r="AK75" s="155" t="str">
        <f t="shared" si="4"/>
        <v/>
      </c>
      <c r="AL75" s="155" t="str">
        <f t="shared" si="5"/>
        <v/>
      </c>
      <c r="AM75" s="155" t="str">
        <f t="shared" si="6"/>
        <v/>
      </c>
    </row>
    <row r="76" spans="1:39" ht="15.65" customHeight="1" x14ac:dyDescent="0.25">
      <c r="A76" s="256"/>
      <c r="B76" s="436"/>
      <c r="C76" s="437"/>
      <c r="D76" s="17"/>
      <c r="E76" s="400"/>
      <c r="F76" s="435"/>
      <c r="G76" s="71"/>
      <c r="H76" s="70"/>
      <c r="I76" s="70"/>
      <c r="J76" s="8"/>
      <c r="K76" s="8"/>
      <c r="L76" s="14"/>
      <c r="M76" s="70"/>
      <c r="N76" s="16"/>
      <c r="O76" s="15"/>
      <c r="P76" s="156" t="str">
        <f t="shared" si="1"/>
        <v/>
      </c>
      <c r="Q76" s="432"/>
      <c r="R76" s="433"/>
      <c r="S76" s="434"/>
      <c r="T76" s="432"/>
      <c r="U76" s="434"/>
      <c r="V76" s="40" t="str">
        <f t="shared" si="2"/>
        <v/>
      </c>
      <c r="Z76" s="3"/>
      <c r="AB76" s="3"/>
      <c r="AH76" s="123">
        <f>COUNTIF(D76, {"*-*"})-COUNTIF(D76, {"-*"})</f>
        <v>0</v>
      </c>
      <c r="AI76" s="123">
        <f>COUNTIF(D76, {"*_*"})</f>
        <v>0</v>
      </c>
      <c r="AJ76" s="155" t="str">
        <f t="shared" si="3"/>
        <v/>
      </c>
      <c r="AK76" s="155" t="str">
        <f t="shared" si="4"/>
        <v/>
      </c>
      <c r="AL76" s="155" t="str">
        <f t="shared" si="5"/>
        <v/>
      </c>
      <c r="AM76" s="155" t="str">
        <f t="shared" si="6"/>
        <v/>
      </c>
    </row>
    <row r="77" spans="1:39" ht="15.65" customHeight="1" x14ac:dyDescent="0.25">
      <c r="A77" s="256"/>
      <c r="B77" s="436"/>
      <c r="C77" s="437"/>
      <c r="D77" s="17"/>
      <c r="E77" s="400"/>
      <c r="F77" s="435"/>
      <c r="G77" s="71"/>
      <c r="H77" s="70"/>
      <c r="I77" s="70"/>
      <c r="J77" s="8"/>
      <c r="K77" s="8"/>
      <c r="L77" s="14"/>
      <c r="M77" s="70"/>
      <c r="N77" s="16"/>
      <c r="O77" s="15"/>
      <c r="P77" s="156" t="str">
        <f t="shared" si="1"/>
        <v/>
      </c>
      <c r="Q77" s="432"/>
      <c r="R77" s="433"/>
      <c r="S77" s="434"/>
      <c r="T77" s="432"/>
      <c r="U77" s="434"/>
      <c r="V77" s="40" t="str">
        <f t="shared" si="2"/>
        <v/>
      </c>
      <c r="Z77" s="3"/>
      <c r="AB77" s="3"/>
      <c r="AH77" s="123">
        <f>COUNTIF(D77, {"*-*"})-COUNTIF(D77, {"-*"})</f>
        <v>0</v>
      </c>
      <c r="AI77" s="123">
        <f>COUNTIF(D77, {"*_*"})</f>
        <v>0</v>
      </c>
      <c r="AJ77" s="155" t="str">
        <f t="shared" si="3"/>
        <v/>
      </c>
      <c r="AK77" s="155" t="str">
        <f t="shared" si="4"/>
        <v/>
      </c>
      <c r="AL77" s="155" t="str">
        <f t="shared" si="5"/>
        <v/>
      </c>
      <c r="AM77" s="155" t="str">
        <f t="shared" si="6"/>
        <v/>
      </c>
    </row>
    <row r="78" spans="1:39" ht="15.65" customHeight="1" x14ac:dyDescent="0.25">
      <c r="A78" s="256"/>
      <c r="B78" s="436"/>
      <c r="C78" s="437"/>
      <c r="D78" s="17"/>
      <c r="E78" s="400"/>
      <c r="F78" s="435"/>
      <c r="G78" s="71"/>
      <c r="H78" s="70"/>
      <c r="I78" s="70"/>
      <c r="J78" s="8"/>
      <c r="K78" s="8"/>
      <c r="L78" s="14"/>
      <c r="M78" s="70"/>
      <c r="N78" s="16"/>
      <c r="O78" s="15"/>
      <c r="P78" s="156" t="str">
        <f t="shared" si="1"/>
        <v/>
      </c>
      <c r="Q78" s="432"/>
      <c r="R78" s="433"/>
      <c r="S78" s="434"/>
      <c r="T78" s="432"/>
      <c r="U78" s="434"/>
      <c r="V78" s="40" t="str">
        <f t="shared" si="2"/>
        <v/>
      </c>
      <c r="Z78" s="3"/>
      <c r="AB78" s="3"/>
      <c r="AH78" s="123">
        <f>COUNTIF(D78, {"*-*"})-COUNTIF(D78, {"-*"})</f>
        <v>0</v>
      </c>
      <c r="AI78" s="123">
        <f>COUNTIF(D78, {"*_*"})</f>
        <v>0</v>
      </c>
      <c r="AJ78" s="155" t="str">
        <f t="shared" si="3"/>
        <v/>
      </c>
      <c r="AK78" s="155" t="str">
        <f t="shared" si="4"/>
        <v/>
      </c>
      <c r="AL78" s="155" t="str">
        <f t="shared" si="5"/>
        <v/>
      </c>
      <c r="AM78" s="155" t="str">
        <f t="shared" si="6"/>
        <v/>
      </c>
    </row>
    <row r="79" spans="1:39" ht="15.65" customHeight="1" x14ac:dyDescent="0.25">
      <c r="A79" s="256"/>
      <c r="B79" s="436"/>
      <c r="C79" s="437"/>
      <c r="D79" s="17"/>
      <c r="E79" s="400"/>
      <c r="F79" s="435"/>
      <c r="G79" s="71"/>
      <c r="H79" s="70"/>
      <c r="I79" s="70"/>
      <c r="J79" s="8"/>
      <c r="K79" s="8"/>
      <c r="L79" s="14"/>
      <c r="M79" s="70"/>
      <c r="N79" s="16"/>
      <c r="O79" s="15"/>
      <c r="P79" s="156" t="str">
        <f t="shared" si="1"/>
        <v/>
      </c>
      <c r="Q79" s="432"/>
      <c r="R79" s="433"/>
      <c r="S79" s="434"/>
      <c r="T79" s="432"/>
      <c r="U79" s="434"/>
      <c r="V79" s="40" t="str">
        <f t="shared" si="2"/>
        <v/>
      </c>
      <c r="Z79" s="3"/>
      <c r="AB79" s="3"/>
      <c r="AH79" s="123">
        <f>COUNTIF(D79, {"*-*"})-COUNTIF(D79, {"-*"})</f>
        <v>0</v>
      </c>
      <c r="AI79" s="123">
        <f>COUNTIF(D79, {"*_*"})</f>
        <v>0</v>
      </c>
      <c r="AJ79" s="155" t="str">
        <f t="shared" si="3"/>
        <v/>
      </c>
      <c r="AK79" s="155" t="str">
        <f t="shared" si="4"/>
        <v/>
      </c>
      <c r="AL79" s="155" t="str">
        <f t="shared" si="5"/>
        <v/>
      </c>
      <c r="AM79" s="155" t="str">
        <f t="shared" si="6"/>
        <v/>
      </c>
    </row>
    <row r="80" spans="1:39" ht="15.65" customHeight="1" x14ac:dyDescent="0.25">
      <c r="A80" s="256"/>
      <c r="B80" s="436"/>
      <c r="C80" s="437"/>
      <c r="D80" s="17"/>
      <c r="E80" s="400"/>
      <c r="F80" s="435"/>
      <c r="G80" s="71"/>
      <c r="H80" s="70"/>
      <c r="I80" s="70"/>
      <c r="J80" s="8"/>
      <c r="K80" s="8"/>
      <c r="L80" s="14"/>
      <c r="M80" s="70"/>
      <c r="N80" s="16"/>
      <c r="O80" s="15"/>
      <c r="P80" s="156" t="str">
        <f t="shared" si="1"/>
        <v/>
      </c>
      <c r="Q80" s="432"/>
      <c r="R80" s="433"/>
      <c r="S80" s="434"/>
      <c r="T80" s="432"/>
      <c r="U80" s="434"/>
      <c r="V80" s="40" t="str">
        <f t="shared" si="2"/>
        <v/>
      </c>
      <c r="Z80" s="3"/>
      <c r="AB80" s="3"/>
      <c r="AH80" s="123">
        <f>COUNTIF(D80, {"*-*"})-COUNTIF(D80, {"-*"})</f>
        <v>0</v>
      </c>
      <c r="AI80" s="123">
        <f>COUNTIF(D80, {"*_*"})</f>
        <v>0</v>
      </c>
      <c r="AJ80" s="155" t="str">
        <f t="shared" si="3"/>
        <v/>
      </c>
      <c r="AK80" s="155" t="str">
        <f t="shared" si="4"/>
        <v/>
      </c>
      <c r="AL80" s="155" t="str">
        <f t="shared" si="5"/>
        <v/>
      </c>
      <c r="AM80" s="155" t="str">
        <f t="shared" si="6"/>
        <v/>
      </c>
    </row>
    <row r="81" spans="1:39" ht="15.65" customHeight="1" x14ac:dyDescent="0.25">
      <c r="A81" s="256"/>
      <c r="B81" s="436"/>
      <c r="C81" s="437"/>
      <c r="D81" s="17"/>
      <c r="E81" s="400"/>
      <c r="F81" s="435"/>
      <c r="G81" s="71"/>
      <c r="H81" s="70"/>
      <c r="I81" s="70"/>
      <c r="J81" s="8"/>
      <c r="K81" s="8"/>
      <c r="L81" s="14"/>
      <c r="M81" s="70"/>
      <c r="N81" s="16"/>
      <c r="O81" s="15"/>
      <c r="P81" s="156" t="str">
        <f t="shared" si="1"/>
        <v/>
      </c>
      <c r="Q81" s="432"/>
      <c r="R81" s="433"/>
      <c r="S81" s="434"/>
      <c r="T81" s="432"/>
      <c r="U81" s="434"/>
      <c r="V81" s="40" t="str">
        <f t="shared" si="2"/>
        <v/>
      </c>
      <c r="Z81" s="3"/>
      <c r="AB81" s="3"/>
      <c r="AH81" s="123">
        <f>COUNTIF(D81, {"*-*"})-COUNTIF(D81, {"-*"})</f>
        <v>0</v>
      </c>
      <c r="AI81" s="123">
        <f>COUNTIF(D81, {"*_*"})</f>
        <v>0</v>
      </c>
      <c r="AJ81" s="155" t="str">
        <f t="shared" si="3"/>
        <v/>
      </c>
      <c r="AK81" s="155" t="str">
        <f t="shared" si="4"/>
        <v/>
      </c>
      <c r="AL81" s="155" t="str">
        <f t="shared" si="5"/>
        <v/>
      </c>
      <c r="AM81" s="155" t="str">
        <f t="shared" si="6"/>
        <v/>
      </c>
    </row>
    <row r="82" spans="1:39" ht="15.65" customHeight="1" x14ac:dyDescent="0.25">
      <c r="A82" s="256"/>
      <c r="B82" s="436"/>
      <c r="C82" s="437"/>
      <c r="D82" s="17"/>
      <c r="E82" s="400"/>
      <c r="F82" s="435"/>
      <c r="G82" s="71"/>
      <c r="H82" s="70"/>
      <c r="I82" s="70"/>
      <c r="J82" s="8"/>
      <c r="K82" s="8"/>
      <c r="L82" s="14"/>
      <c r="M82" s="70"/>
      <c r="N82" s="16"/>
      <c r="O82" s="15"/>
      <c r="P82" s="156" t="str">
        <f t="shared" si="1"/>
        <v/>
      </c>
      <c r="Q82" s="432"/>
      <c r="R82" s="433"/>
      <c r="S82" s="434"/>
      <c r="T82" s="432"/>
      <c r="U82" s="434"/>
      <c r="V82" s="40" t="str">
        <f t="shared" si="2"/>
        <v/>
      </c>
      <c r="Z82" s="3"/>
      <c r="AB82" s="3"/>
      <c r="AH82" s="123">
        <f>COUNTIF(D82, {"*-*"})-COUNTIF(D82, {"-*"})</f>
        <v>0</v>
      </c>
      <c r="AI82" s="123">
        <f>COUNTIF(D82, {"*_*"})</f>
        <v>0</v>
      </c>
      <c r="AJ82" s="155" t="str">
        <f t="shared" si="3"/>
        <v/>
      </c>
      <c r="AK82" s="155" t="str">
        <f t="shared" si="4"/>
        <v/>
      </c>
      <c r="AL82" s="155" t="str">
        <f t="shared" si="5"/>
        <v/>
      </c>
      <c r="AM82" s="155" t="str">
        <f t="shared" si="6"/>
        <v/>
      </c>
    </row>
    <row r="83" spans="1:39" ht="15.65" customHeight="1" x14ac:dyDescent="0.25">
      <c r="A83" s="256"/>
      <c r="B83" s="436"/>
      <c r="C83" s="437"/>
      <c r="D83" s="17"/>
      <c r="E83" s="400"/>
      <c r="F83" s="435"/>
      <c r="G83" s="71"/>
      <c r="H83" s="70"/>
      <c r="I83" s="70"/>
      <c r="J83" s="8"/>
      <c r="K83" s="8"/>
      <c r="L83" s="14"/>
      <c r="M83" s="70"/>
      <c r="N83" s="16"/>
      <c r="O83" s="15"/>
      <c r="P83" s="156" t="str">
        <f t="shared" si="1"/>
        <v/>
      </c>
      <c r="Q83" s="432"/>
      <c r="R83" s="433"/>
      <c r="S83" s="434"/>
      <c r="T83" s="432"/>
      <c r="U83" s="434"/>
      <c r="V83" s="40" t="str">
        <f t="shared" si="2"/>
        <v/>
      </c>
      <c r="Z83" s="3"/>
      <c r="AB83" s="3"/>
      <c r="AH83" s="123">
        <f>COUNTIF(D83, {"*-*"})-COUNTIF(D83, {"-*"})</f>
        <v>0</v>
      </c>
      <c r="AI83" s="123">
        <f>COUNTIF(D83, {"*_*"})</f>
        <v>0</v>
      </c>
      <c r="AJ83" s="155" t="str">
        <f t="shared" si="3"/>
        <v/>
      </c>
      <c r="AK83" s="155" t="str">
        <f t="shared" si="4"/>
        <v/>
      </c>
      <c r="AL83" s="155" t="str">
        <f t="shared" si="5"/>
        <v/>
      </c>
      <c r="AM83" s="155" t="str">
        <f t="shared" si="6"/>
        <v/>
      </c>
    </row>
    <row r="84" spans="1:39" ht="15.65" customHeight="1" x14ac:dyDescent="0.25">
      <c r="A84" s="256"/>
      <c r="B84" s="436"/>
      <c r="C84" s="437"/>
      <c r="D84" s="17"/>
      <c r="E84" s="400"/>
      <c r="F84" s="435"/>
      <c r="G84" s="71"/>
      <c r="H84" s="70"/>
      <c r="I84" s="70"/>
      <c r="J84" s="8"/>
      <c r="K84" s="8"/>
      <c r="L84" s="14"/>
      <c r="M84" s="70"/>
      <c r="N84" s="16"/>
      <c r="O84" s="15"/>
      <c r="P84" s="156" t="str">
        <f t="shared" si="1"/>
        <v/>
      </c>
      <c r="Q84" s="432"/>
      <c r="R84" s="433"/>
      <c r="S84" s="434"/>
      <c r="T84" s="432"/>
      <c r="U84" s="434"/>
      <c r="V84" s="40" t="str">
        <f t="shared" si="2"/>
        <v/>
      </c>
      <c r="Z84" s="3"/>
      <c r="AB84" s="3"/>
      <c r="AH84" s="123">
        <f>COUNTIF(D84, {"*-*"})-COUNTIF(D84, {"-*"})</f>
        <v>0</v>
      </c>
      <c r="AI84" s="123">
        <f>COUNTIF(D84, {"*_*"})</f>
        <v>0</v>
      </c>
      <c r="AJ84" s="155" t="str">
        <f t="shared" si="3"/>
        <v/>
      </c>
      <c r="AK84" s="155" t="str">
        <f t="shared" si="4"/>
        <v/>
      </c>
      <c r="AL84" s="155" t="str">
        <f t="shared" si="5"/>
        <v/>
      </c>
      <c r="AM84" s="155" t="str">
        <f t="shared" si="6"/>
        <v/>
      </c>
    </row>
    <row r="85" spans="1:39" ht="15.65" customHeight="1" x14ac:dyDescent="0.25">
      <c r="A85" s="256"/>
      <c r="B85" s="436"/>
      <c r="C85" s="437"/>
      <c r="D85" s="17"/>
      <c r="E85" s="400"/>
      <c r="F85" s="435"/>
      <c r="G85" s="71"/>
      <c r="H85" s="70"/>
      <c r="I85" s="70"/>
      <c r="J85" s="8"/>
      <c r="K85" s="8"/>
      <c r="L85" s="14"/>
      <c r="M85" s="70"/>
      <c r="N85" s="16"/>
      <c r="O85" s="15"/>
      <c r="P85" s="156" t="str">
        <f t="shared" si="1"/>
        <v/>
      </c>
      <c r="Q85" s="432"/>
      <c r="R85" s="433"/>
      <c r="S85" s="434"/>
      <c r="T85" s="432"/>
      <c r="U85" s="434"/>
      <c r="V85" s="40" t="str">
        <f t="shared" si="2"/>
        <v/>
      </c>
      <c r="Z85" s="3"/>
      <c r="AB85" s="3"/>
      <c r="AH85" s="123">
        <f>COUNTIF(D85, {"*-*"})-COUNTIF(D85, {"-*"})</f>
        <v>0</v>
      </c>
      <c r="AI85" s="123">
        <f>COUNTIF(D85, {"*_*"})</f>
        <v>0</v>
      </c>
      <c r="AJ85" s="155" t="str">
        <f t="shared" si="3"/>
        <v/>
      </c>
      <c r="AK85" s="155" t="str">
        <f t="shared" si="4"/>
        <v/>
      </c>
      <c r="AL85" s="155" t="str">
        <f t="shared" si="5"/>
        <v/>
      </c>
      <c r="AM85" s="155" t="str">
        <f t="shared" si="6"/>
        <v/>
      </c>
    </row>
    <row r="86" spans="1:39" ht="15.65" customHeight="1" x14ac:dyDescent="0.25">
      <c r="A86" s="256"/>
      <c r="B86" s="436"/>
      <c r="C86" s="437"/>
      <c r="D86" s="17"/>
      <c r="E86" s="400"/>
      <c r="F86" s="435"/>
      <c r="G86" s="71"/>
      <c r="H86" s="70"/>
      <c r="I86" s="70"/>
      <c r="J86" s="8"/>
      <c r="K86" s="8"/>
      <c r="L86" s="14"/>
      <c r="M86" s="70"/>
      <c r="N86" s="16"/>
      <c r="O86" s="15"/>
      <c r="P86" s="156" t="str">
        <f t="shared" si="1"/>
        <v/>
      </c>
      <c r="Q86" s="432"/>
      <c r="R86" s="433"/>
      <c r="S86" s="434"/>
      <c r="T86" s="432"/>
      <c r="U86" s="434"/>
      <c r="V86" s="40" t="str">
        <f t="shared" si="2"/>
        <v/>
      </c>
      <c r="Z86" s="3"/>
      <c r="AB86" s="3"/>
      <c r="AH86" s="123">
        <f>COUNTIF(D86, {"*-*"})-COUNTIF(D86, {"-*"})</f>
        <v>0</v>
      </c>
      <c r="AI86" s="123">
        <f>COUNTIF(D86, {"*_*"})</f>
        <v>0</v>
      </c>
      <c r="AJ86" s="155" t="str">
        <f t="shared" si="3"/>
        <v/>
      </c>
      <c r="AK86" s="155" t="str">
        <f t="shared" si="4"/>
        <v/>
      </c>
      <c r="AL86" s="155" t="str">
        <f t="shared" si="5"/>
        <v/>
      </c>
      <c r="AM86" s="155" t="str">
        <f t="shared" si="6"/>
        <v/>
      </c>
    </row>
    <row r="87" spans="1:39" ht="15.65" customHeight="1" x14ac:dyDescent="0.25">
      <c r="A87" s="256"/>
      <c r="B87" s="436"/>
      <c r="C87" s="437"/>
      <c r="D87" s="17"/>
      <c r="E87" s="400"/>
      <c r="F87" s="435"/>
      <c r="G87" s="71"/>
      <c r="H87" s="70"/>
      <c r="I87" s="70"/>
      <c r="J87" s="8"/>
      <c r="K87" s="8"/>
      <c r="L87" s="14"/>
      <c r="M87" s="70"/>
      <c r="N87" s="16"/>
      <c r="O87" s="15"/>
      <c r="P87" s="156" t="str">
        <f t="shared" si="1"/>
        <v/>
      </c>
      <c r="Q87" s="432"/>
      <c r="R87" s="433"/>
      <c r="S87" s="434"/>
      <c r="T87" s="432"/>
      <c r="U87" s="434"/>
      <c r="V87" s="40" t="str">
        <f t="shared" si="2"/>
        <v/>
      </c>
      <c r="Z87" s="3"/>
      <c r="AB87" s="3"/>
      <c r="AH87" s="123">
        <f>COUNTIF(D87, {"*-*"})-COUNTIF(D87, {"-*"})</f>
        <v>0</v>
      </c>
      <c r="AI87" s="123">
        <f>COUNTIF(D87, {"*_*"})</f>
        <v>0</v>
      </c>
      <c r="AJ87" s="155" t="str">
        <f t="shared" si="3"/>
        <v/>
      </c>
      <c r="AK87" s="155" t="str">
        <f t="shared" si="4"/>
        <v/>
      </c>
      <c r="AL87" s="155" t="str">
        <f t="shared" si="5"/>
        <v/>
      </c>
      <c r="AM87" s="155" t="str">
        <f t="shared" si="6"/>
        <v/>
      </c>
    </row>
    <row r="88" spans="1:39" ht="15" customHeight="1" x14ac:dyDescent="0.25">
      <c r="A88" s="256"/>
      <c r="B88" s="436"/>
      <c r="C88" s="437"/>
      <c r="D88" s="17"/>
      <c r="E88" s="400"/>
      <c r="F88" s="435"/>
      <c r="G88" s="71"/>
      <c r="H88" s="70"/>
      <c r="I88" s="70"/>
      <c r="J88" s="8"/>
      <c r="K88" s="8"/>
      <c r="L88" s="14"/>
      <c r="M88" s="70"/>
      <c r="N88" s="16"/>
      <c r="O88" s="15"/>
      <c r="P88" s="156" t="str">
        <f t="shared" si="1"/>
        <v/>
      </c>
      <c r="Q88" s="432"/>
      <c r="R88" s="433"/>
      <c r="S88" s="434"/>
      <c r="T88" s="432"/>
      <c r="U88" s="434"/>
      <c r="V88" s="40" t="str">
        <f t="shared" si="2"/>
        <v/>
      </c>
      <c r="Z88" s="3"/>
      <c r="AB88" s="3"/>
      <c r="AH88" s="123">
        <f>COUNTIF(D88, {"*-*"})-COUNTIF(D88, {"-*"})</f>
        <v>0</v>
      </c>
      <c r="AI88" s="123">
        <f>COUNTIF(D88, {"*_*"})</f>
        <v>0</v>
      </c>
      <c r="AJ88" s="155" t="str">
        <f t="shared" si="3"/>
        <v/>
      </c>
      <c r="AK88" s="155" t="str">
        <f t="shared" si="4"/>
        <v/>
      </c>
      <c r="AL88" s="155" t="str">
        <f t="shared" si="5"/>
        <v/>
      </c>
      <c r="AM88" s="155" t="str">
        <f t="shared" si="6"/>
        <v/>
      </c>
    </row>
    <row r="89" spans="1:39" ht="15" customHeight="1" x14ac:dyDescent="0.25">
      <c r="A89" s="256"/>
      <c r="B89" s="436"/>
      <c r="C89" s="437"/>
      <c r="D89" s="17"/>
      <c r="E89" s="400"/>
      <c r="F89" s="435"/>
      <c r="G89" s="71"/>
      <c r="H89" s="70"/>
      <c r="I89" s="70"/>
      <c r="J89" s="8"/>
      <c r="K89" s="8"/>
      <c r="L89" s="14"/>
      <c r="M89" s="70"/>
      <c r="N89" s="16"/>
      <c r="O89" s="15"/>
      <c r="P89" s="156" t="str">
        <f t="shared" si="1"/>
        <v/>
      </c>
      <c r="Q89" s="432"/>
      <c r="R89" s="433"/>
      <c r="S89" s="434"/>
      <c r="T89" s="432"/>
      <c r="U89" s="434"/>
      <c r="V89" s="40" t="str">
        <f t="shared" si="2"/>
        <v/>
      </c>
      <c r="Z89" s="3"/>
      <c r="AB89" s="3"/>
      <c r="AH89" s="123">
        <f>COUNTIF(D89, {"*-*"})-COUNTIF(D89, {"-*"})</f>
        <v>0</v>
      </c>
      <c r="AI89" s="123">
        <f>COUNTIF(D89, {"*_*"})</f>
        <v>0</v>
      </c>
      <c r="AJ89" s="155" t="str">
        <f t="shared" si="3"/>
        <v/>
      </c>
      <c r="AK89" s="155" t="str">
        <f t="shared" si="4"/>
        <v/>
      </c>
      <c r="AL89" s="155" t="str">
        <f t="shared" si="5"/>
        <v/>
      </c>
      <c r="AM89" s="155" t="str">
        <f t="shared" si="6"/>
        <v/>
      </c>
    </row>
    <row r="90" spans="1:39" ht="15.65" customHeight="1" x14ac:dyDescent="0.25">
      <c r="A90" s="256"/>
      <c r="B90" s="436"/>
      <c r="C90" s="437"/>
      <c r="D90" s="17"/>
      <c r="E90" s="400"/>
      <c r="F90" s="435"/>
      <c r="G90" s="71"/>
      <c r="H90" s="70"/>
      <c r="I90" s="70"/>
      <c r="J90" s="8"/>
      <c r="K90" s="8"/>
      <c r="L90" s="14"/>
      <c r="M90" s="70"/>
      <c r="N90" s="16"/>
      <c r="O90" s="15"/>
      <c r="P90" s="156" t="str">
        <f t="shared" si="1"/>
        <v/>
      </c>
      <c r="Q90" s="432"/>
      <c r="R90" s="433"/>
      <c r="S90" s="434"/>
      <c r="T90" s="432"/>
      <c r="U90" s="434"/>
      <c r="V90" s="40" t="str">
        <f t="shared" si="2"/>
        <v/>
      </c>
      <c r="Z90" s="3"/>
      <c r="AB90" s="3"/>
      <c r="AH90" s="123">
        <f>COUNTIF(D90, {"*-*"})-COUNTIF(D90, {"-*"})</f>
        <v>0</v>
      </c>
      <c r="AI90" s="123">
        <f>COUNTIF(D90, {"*_*"})</f>
        <v>0</v>
      </c>
      <c r="AJ90" s="155" t="str">
        <f t="shared" si="3"/>
        <v/>
      </c>
      <c r="AK90" s="155" t="str">
        <f t="shared" si="4"/>
        <v/>
      </c>
      <c r="AL90" s="155" t="str">
        <f t="shared" si="5"/>
        <v/>
      </c>
      <c r="AM90" s="155" t="str">
        <f t="shared" si="6"/>
        <v/>
      </c>
    </row>
    <row r="91" spans="1:39" ht="15.65" customHeight="1" x14ac:dyDescent="0.25">
      <c r="A91" s="256"/>
      <c r="B91" s="436"/>
      <c r="C91" s="437"/>
      <c r="D91" s="17"/>
      <c r="E91" s="400"/>
      <c r="F91" s="435"/>
      <c r="G91" s="71"/>
      <c r="H91" s="70"/>
      <c r="I91" s="70"/>
      <c r="J91" s="8"/>
      <c r="K91" s="8"/>
      <c r="L91" s="14"/>
      <c r="M91" s="70"/>
      <c r="N91" s="16"/>
      <c r="O91" s="15"/>
      <c r="P91" s="156" t="str">
        <f t="shared" si="1"/>
        <v/>
      </c>
      <c r="Q91" s="432"/>
      <c r="R91" s="433"/>
      <c r="S91" s="434"/>
      <c r="T91" s="432"/>
      <c r="U91" s="434"/>
      <c r="V91" s="40" t="str">
        <f t="shared" si="2"/>
        <v/>
      </c>
      <c r="Z91" s="3"/>
      <c r="AB91" s="3"/>
      <c r="AH91" s="123">
        <f>COUNTIF(D91, {"*-*"})-COUNTIF(D91, {"-*"})</f>
        <v>0</v>
      </c>
      <c r="AI91" s="123">
        <f>COUNTIF(D91, {"*_*"})</f>
        <v>0</v>
      </c>
      <c r="AJ91" s="155" t="str">
        <f t="shared" si="3"/>
        <v/>
      </c>
      <c r="AK91" s="155" t="str">
        <f t="shared" si="4"/>
        <v/>
      </c>
      <c r="AL91" s="155" t="str">
        <f t="shared" si="5"/>
        <v/>
      </c>
      <c r="AM91" s="155" t="str">
        <f t="shared" si="6"/>
        <v/>
      </c>
    </row>
    <row r="92" spans="1:39" ht="15.65" customHeight="1" x14ac:dyDescent="0.25">
      <c r="A92" s="256"/>
      <c r="B92" s="436"/>
      <c r="C92" s="437"/>
      <c r="D92" s="17"/>
      <c r="E92" s="400"/>
      <c r="F92" s="435"/>
      <c r="G92" s="71"/>
      <c r="H92" s="70"/>
      <c r="I92" s="70"/>
      <c r="J92" s="8"/>
      <c r="K92" s="8"/>
      <c r="L92" s="14"/>
      <c r="M92" s="70"/>
      <c r="N92" s="16"/>
      <c r="O92" s="15"/>
      <c r="P92" s="156" t="str">
        <f t="shared" si="1"/>
        <v/>
      </c>
      <c r="Q92" s="432"/>
      <c r="R92" s="433"/>
      <c r="S92" s="434"/>
      <c r="T92" s="432"/>
      <c r="U92" s="434"/>
      <c r="V92" s="40" t="str">
        <f t="shared" si="2"/>
        <v/>
      </c>
      <c r="Z92" s="3"/>
      <c r="AB92" s="3"/>
      <c r="AH92" s="123">
        <f>COUNTIF(D92, {"*-*"})-COUNTIF(D92, {"-*"})</f>
        <v>0</v>
      </c>
      <c r="AI92" s="123">
        <f>COUNTIF(D92, {"*_*"})</f>
        <v>0</v>
      </c>
      <c r="AJ92" s="155" t="str">
        <f t="shared" si="3"/>
        <v/>
      </c>
      <c r="AK92" s="155" t="str">
        <f t="shared" si="4"/>
        <v/>
      </c>
      <c r="AL92" s="155" t="str">
        <f t="shared" si="5"/>
        <v/>
      </c>
      <c r="AM92" s="155" t="str">
        <f t="shared" si="6"/>
        <v/>
      </c>
    </row>
    <row r="93" spans="1:39" ht="15.65" customHeight="1" x14ac:dyDescent="0.25">
      <c r="A93" s="256"/>
      <c r="B93" s="436"/>
      <c r="C93" s="437"/>
      <c r="D93" s="17"/>
      <c r="E93" s="400"/>
      <c r="F93" s="435"/>
      <c r="G93" s="71"/>
      <c r="H93" s="70"/>
      <c r="I93" s="70"/>
      <c r="J93" s="8"/>
      <c r="K93" s="8"/>
      <c r="L93" s="14"/>
      <c r="M93" s="70"/>
      <c r="N93" s="16"/>
      <c r="O93" s="15"/>
      <c r="P93" s="156" t="str">
        <f t="shared" si="1"/>
        <v/>
      </c>
      <c r="Q93" s="432"/>
      <c r="R93" s="433"/>
      <c r="S93" s="434"/>
      <c r="T93" s="432"/>
      <c r="U93" s="434"/>
      <c r="V93" s="40" t="str">
        <f t="shared" si="2"/>
        <v/>
      </c>
      <c r="Z93" s="3"/>
      <c r="AB93" s="3"/>
      <c r="AH93" s="123">
        <f>COUNTIF(D93, {"*-*"})-COUNTIF(D93, {"-*"})</f>
        <v>0</v>
      </c>
      <c r="AI93" s="123">
        <f>COUNTIF(D93, {"*_*"})</f>
        <v>0</v>
      </c>
      <c r="AJ93" s="155" t="str">
        <f t="shared" si="3"/>
        <v/>
      </c>
      <c r="AK93" s="155" t="str">
        <f t="shared" si="4"/>
        <v/>
      </c>
      <c r="AL93" s="155" t="str">
        <f t="shared" si="5"/>
        <v/>
      </c>
      <c r="AM93" s="155" t="str">
        <f t="shared" si="6"/>
        <v/>
      </c>
    </row>
    <row r="94" spans="1:39" ht="15.65" customHeight="1" x14ac:dyDescent="0.25">
      <c r="A94" s="256"/>
      <c r="B94" s="436"/>
      <c r="C94" s="437"/>
      <c r="D94" s="17"/>
      <c r="E94" s="400"/>
      <c r="F94" s="435"/>
      <c r="G94" s="71"/>
      <c r="H94" s="70"/>
      <c r="I94" s="70"/>
      <c r="J94" s="8"/>
      <c r="K94" s="8"/>
      <c r="L94" s="14"/>
      <c r="M94" s="70"/>
      <c r="N94" s="16"/>
      <c r="O94" s="15"/>
      <c r="P94" s="156" t="str">
        <f t="shared" si="1"/>
        <v/>
      </c>
      <c r="Q94" s="432"/>
      <c r="R94" s="433"/>
      <c r="S94" s="434"/>
      <c r="T94" s="432"/>
      <c r="U94" s="434"/>
      <c r="V94" s="40" t="str">
        <f t="shared" si="2"/>
        <v/>
      </c>
      <c r="Z94" s="3"/>
      <c r="AB94" s="3"/>
      <c r="AH94" s="123">
        <f>COUNTIF(D94, {"*-*"})-COUNTIF(D94, {"-*"})</f>
        <v>0</v>
      </c>
      <c r="AI94" s="123">
        <f>COUNTIF(D94, {"*_*"})</f>
        <v>0</v>
      </c>
      <c r="AJ94" s="155" t="str">
        <f t="shared" si="3"/>
        <v/>
      </c>
      <c r="AK94" s="155" t="str">
        <f t="shared" si="4"/>
        <v/>
      </c>
      <c r="AL94" s="155" t="str">
        <f t="shared" si="5"/>
        <v/>
      </c>
      <c r="AM94" s="155" t="str">
        <f t="shared" si="6"/>
        <v/>
      </c>
    </row>
    <row r="95" spans="1:39" ht="15.65" customHeight="1" x14ac:dyDescent="0.25">
      <c r="A95" s="256"/>
      <c r="B95" s="436"/>
      <c r="C95" s="437"/>
      <c r="D95" s="17"/>
      <c r="E95" s="400"/>
      <c r="F95" s="435"/>
      <c r="G95" s="71"/>
      <c r="H95" s="70"/>
      <c r="I95" s="70"/>
      <c r="J95" s="8"/>
      <c r="K95" s="8"/>
      <c r="L95" s="14"/>
      <c r="M95" s="70"/>
      <c r="N95" s="16"/>
      <c r="O95" s="15"/>
      <c r="P95" s="156" t="str">
        <f t="shared" si="1"/>
        <v/>
      </c>
      <c r="Q95" s="432"/>
      <c r="R95" s="433"/>
      <c r="S95" s="434"/>
      <c r="T95" s="432"/>
      <c r="U95" s="434"/>
      <c r="V95" s="40" t="str">
        <f t="shared" si="2"/>
        <v/>
      </c>
      <c r="Z95" s="3"/>
      <c r="AB95" s="3"/>
      <c r="AH95" s="123">
        <f>COUNTIF(D95, {"*-*"})-COUNTIF(D95, {"-*"})</f>
        <v>0</v>
      </c>
      <c r="AI95" s="123">
        <f>COUNTIF(D95, {"*_*"})</f>
        <v>0</v>
      </c>
      <c r="AJ95" s="155" t="str">
        <f t="shared" si="3"/>
        <v/>
      </c>
      <c r="AK95" s="155" t="str">
        <f t="shared" si="4"/>
        <v/>
      </c>
      <c r="AL95" s="155" t="str">
        <f t="shared" si="5"/>
        <v/>
      </c>
      <c r="AM95" s="155" t="str">
        <f t="shared" si="6"/>
        <v/>
      </c>
    </row>
    <row r="96" spans="1:39" ht="15.65" customHeight="1" x14ac:dyDescent="0.25">
      <c r="A96" s="256"/>
      <c r="B96" s="436"/>
      <c r="C96" s="437"/>
      <c r="D96" s="17"/>
      <c r="E96" s="400"/>
      <c r="F96" s="435"/>
      <c r="G96" s="71"/>
      <c r="H96" s="70"/>
      <c r="I96" s="70"/>
      <c r="J96" s="8"/>
      <c r="K96" s="8"/>
      <c r="L96" s="14"/>
      <c r="M96" s="70"/>
      <c r="N96" s="16"/>
      <c r="O96" s="15"/>
      <c r="P96" s="156" t="str">
        <f t="shared" si="1"/>
        <v/>
      </c>
      <c r="Q96" s="432"/>
      <c r="R96" s="433"/>
      <c r="S96" s="434"/>
      <c r="T96" s="432"/>
      <c r="U96" s="434"/>
      <c r="V96" s="40" t="str">
        <f t="shared" si="2"/>
        <v/>
      </c>
      <c r="Z96" s="3"/>
      <c r="AB96" s="3"/>
      <c r="AH96" s="123">
        <f>COUNTIF(D96, {"*-*"})-COUNTIF(D96, {"-*"})</f>
        <v>0</v>
      </c>
      <c r="AI96" s="123">
        <f>COUNTIF(D96, {"*_*"})</f>
        <v>0</v>
      </c>
      <c r="AJ96" s="155" t="str">
        <f t="shared" si="3"/>
        <v/>
      </c>
      <c r="AK96" s="155" t="str">
        <f t="shared" si="4"/>
        <v/>
      </c>
      <c r="AL96" s="155" t="str">
        <f t="shared" si="5"/>
        <v/>
      </c>
      <c r="AM96" s="155" t="str">
        <f t="shared" si="6"/>
        <v/>
      </c>
    </row>
    <row r="97" spans="1:39" ht="15.65" customHeight="1" x14ac:dyDescent="0.25">
      <c r="A97" s="256"/>
      <c r="B97" s="436"/>
      <c r="C97" s="437"/>
      <c r="D97" s="17"/>
      <c r="E97" s="400"/>
      <c r="F97" s="435"/>
      <c r="G97" s="71"/>
      <c r="H97" s="70"/>
      <c r="I97" s="70"/>
      <c r="J97" s="8"/>
      <c r="K97" s="8"/>
      <c r="L97" s="14"/>
      <c r="M97" s="70"/>
      <c r="N97" s="16"/>
      <c r="O97" s="15"/>
      <c r="P97" s="156" t="str">
        <f t="shared" si="1"/>
        <v/>
      </c>
      <c r="Q97" s="432"/>
      <c r="R97" s="433"/>
      <c r="S97" s="434"/>
      <c r="T97" s="432"/>
      <c r="U97" s="434"/>
      <c r="V97" s="40" t="str">
        <f t="shared" si="2"/>
        <v/>
      </c>
      <c r="Z97" s="3"/>
      <c r="AB97" s="3"/>
      <c r="AH97" s="123">
        <f>COUNTIF(D97, {"*-*"})-COUNTIF(D97, {"-*"})</f>
        <v>0</v>
      </c>
      <c r="AI97" s="123">
        <f>COUNTIF(D97, {"*_*"})</f>
        <v>0</v>
      </c>
      <c r="AJ97" s="155" t="str">
        <f t="shared" si="3"/>
        <v/>
      </c>
      <c r="AK97" s="155" t="str">
        <f t="shared" si="4"/>
        <v/>
      </c>
      <c r="AL97" s="155" t="str">
        <f t="shared" si="5"/>
        <v/>
      </c>
      <c r="AM97" s="155" t="str">
        <f t="shared" si="6"/>
        <v/>
      </c>
    </row>
    <row r="98" spans="1:39" ht="15.65" customHeight="1" x14ac:dyDescent="0.25">
      <c r="A98" s="256"/>
      <c r="B98" s="436"/>
      <c r="C98" s="437"/>
      <c r="D98" s="17"/>
      <c r="E98" s="400"/>
      <c r="F98" s="435"/>
      <c r="G98" s="71"/>
      <c r="H98" s="70"/>
      <c r="I98" s="70"/>
      <c r="J98" s="8"/>
      <c r="K98" s="8"/>
      <c r="L98" s="14"/>
      <c r="M98" s="70"/>
      <c r="N98" s="16"/>
      <c r="O98" s="15"/>
      <c r="P98" s="156" t="str">
        <f t="shared" si="1"/>
        <v/>
      </c>
      <c r="Q98" s="432"/>
      <c r="R98" s="433"/>
      <c r="S98" s="434"/>
      <c r="T98" s="432"/>
      <c r="U98" s="434"/>
      <c r="V98" s="40" t="str">
        <f t="shared" si="2"/>
        <v/>
      </c>
      <c r="Z98" s="3"/>
      <c r="AB98" s="3"/>
      <c r="AH98" s="123">
        <f>COUNTIF(D98, {"*-*"})-COUNTIF(D98, {"-*"})</f>
        <v>0</v>
      </c>
      <c r="AI98" s="123">
        <f>COUNTIF(D98, {"*_*"})</f>
        <v>0</v>
      </c>
      <c r="AJ98" s="155" t="str">
        <f t="shared" si="3"/>
        <v/>
      </c>
      <c r="AK98" s="155" t="str">
        <f t="shared" si="4"/>
        <v/>
      </c>
      <c r="AL98" s="155" t="str">
        <f t="shared" si="5"/>
        <v/>
      </c>
      <c r="AM98" s="155" t="str">
        <f t="shared" si="6"/>
        <v/>
      </c>
    </row>
    <row r="99" spans="1:39" ht="15.65" customHeight="1" x14ac:dyDescent="0.25">
      <c r="A99" s="256"/>
      <c r="B99" s="436"/>
      <c r="C99" s="437"/>
      <c r="D99" s="17"/>
      <c r="E99" s="400"/>
      <c r="F99" s="435"/>
      <c r="G99" s="71"/>
      <c r="H99" s="70"/>
      <c r="I99" s="70"/>
      <c r="J99" s="8"/>
      <c r="K99" s="8"/>
      <c r="L99" s="14"/>
      <c r="M99" s="70"/>
      <c r="N99" s="16"/>
      <c r="O99" s="15"/>
      <c r="P99" s="156" t="str">
        <f t="shared" si="1"/>
        <v/>
      </c>
      <c r="Q99" s="432"/>
      <c r="R99" s="433"/>
      <c r="S99" s="434"/>
      <c r="T99" s="432"/>
      <c r="U99" s="434"/>
      <c r="V99" s="40" t="str">
        <f t="shared" si="2"/>
        <v/>
      </c>
      <c r="Z99" s="3"/>
      <c r="AB99" s="3"/>
      <c r="AH99" s="123">
        <f>COUNTIF(D99, {"*-*"})-COUNTIF(D99, {"-*"})</f>
        <v>0</v>
      </c>
      <c r="AI99" s="123">
        <f>COUNTIF(D99, {"*_*"})</f>
        <v>0</v>
      </c>
      <c r="AJ99" s="155" t="str">
        <f t="shared" si="3"/>
        <v/>
      </c>
      <c r="AK99" s="155" t="str">
        <f t="shared" si="4"/>
        <v/>
      </c>
      <c r="AL99" s="155" t="str">
        <f t="shared" si="5"/>
        <v/>
      </c>
      <c r="AM99" s="155" t="str">
        <f t="shared" si="6"/>
        <v/>
      </c>
    </row>
    <row r="100" spans="1:39" ht="15.65" customHeight="1" x14ac:dyDescent="0.25">
      <c r="A100" s="256"/>
      <c r="B100" s="436"/>
      <c r="C100" s="437"/>
      <c r="D100" s="17"/>
      <c r="E100" s="400"/>
      <c r="F100" s="435"/>
      <c r="G100" s="71"/>
      <c r="H100" s="70"/>
      <c r="I100" s="70"/>
      <c r="J100" s="8"/>
      <c r="K100" s="8"/>
      <c r="L100" s="14"/>
      <c r="M100" s="70"/>
      <c r="N100" s="16"/>
      <c r="O100" s="15"/>
      <c r="P100" s="156" t="str">
        <f t="shared" si="1"/>
        <v/>
      </c>
      <c r="Q100" s="432"/>
      <c r="R100" s="433"/>
      <c r="S100" s="434"/>
      <c r="T100" s="432"/>
      <c r="U100" s="434"/>
      <c r="V100" s="40" t="str">
        <f t="shared" si="2"/>
        <v/>
      </c>
      <c r="Z100" s="3"/>
      <c r="AB100" s="3"/>
      <c r="AH100" s="123">
        <f>COUNTIF(D100, {"*-*"})-COUNTIF(D100, {"-*"})</f>
        <v>0</v>
      </c>
      <c r="AI100" s="123">
        <f>COUNTIF(D100, {"*_*"})</f>
        <v>0</v>
      </c>
      <c r="AJ100" s="155" t="str">
        <f t="shared" si="3"/>
        <v/>
      </c>
      <c r="AK100" s="155" t="str">
        <f t="shared" si="4"/>
        <v/>
      </c>
      <c r="AL100" s="155" t="str">
        <f t="shared" si="5"/>
        <v/>
      </c>
      <c r="AM100" s="155" t="str">
        <f t="shared" si="6"/>
        <v/>
      </c>
    </row>
    <row r="101" spans="1:39" ht="15.65" customHeight="1" x14ac:dyDescent="0.25">
      <c r="A101" s="256"/>
      <c r="B101" s="436"/>
      <c r="C101" s="437"/>
      <c r="D101" s="17"/>
      <c r="E101" s="400"/>
      <c r="F101" s="435"/>
      <c r="G101" s="71"/>
      <c r="H101" s="70"/>
      <c r="I101" s="70"/>
      <c r="J101" s="8"/>
      <c r="K101" s="8"/>
      <c r="L101" s="14"/>
      <c r="M101" s="70"/>
      <c r="N101" s="16"/>
      <c r="O101" s="15"/>
      <c r="P101" s="156" t="str">
        <f t="shared" si="1"/>
        <v/>
      </c>
      <c r="Q101" s="432"/>
      <c r="R101" s="433"/>
      <c r="S101" s="434"/>
      <c r="T101" s="432"/>
      <c r="U101" s="434"/>
      <c r="V101" s="40" t="str">
        <f t="shared" si="2"/>
        <v/>
      </c>
      <c r="Z101" s="3"/>
      <c r="AB101" s="3"/>
      <c r="AH101" s="123">
        <f>COUNTIF(D101, {"*-*"})-COUNTIF(D101, {"-*"})</f>
        <v>0</v>
      </c>
      <c r="AI101" s="123">
        <f>COUNTIF(D101, {"*_*"})</f>
        <v>0</v>
      </c>
      <c r="AJ101" s="155" t="str">
        <f t="shared" si="3"/>
        <v/>
      </c>
      <c r="AK101" s="155" t="str">
        <f t="shared" si="4"/>
        <v/>
      </c>
      <c r="AL101" s="155" t="str">
        <f t="shared" si="5"/>
        <v/>
      </c>
      <c r="AM101" s="155" t="str">
        <f t="shared" si="6"/>
        <v/>
      </c>
    </row>
    <row r="102" spans="1:39" ht="15.65" customHeight="1" x14ac:dyDescent="0.25">
      <c r="A102" s="256"/>
      <c r="B102" s="436"/>
      <c r="C102" s="437"/>
      <c r="D102" s="17"/>
      <c r="E102" s="400"/>
      <c r="F102" s="435"/>
      <c r="G102" s="71"/>
      <c r="H102" s="70"/>
      <c r="I102" s="70"/>
      <c r="J102" s="8"/>
      <c r="K102" s="8"/>
      <c r="L102" s="14"/>
      <c r="M102" s="70"/>
      <c r="N102" s="16"/>
      <c r="O102" s="15"/>
      <c r="P102" s="156" t="str">
        <f t="shared" si="1"/>
        <v/>
      </c>
      <c r="Q102" s="432"/>
      <c r="R102" s="433"/>
      <c r="S102" s="434"/>
      <c r="T102" s="432"/>
      <c r="U102" s="434"/>
      <c r="V102" s="40" t="str">
        <f t="shared" si="2"/>
        <v/>
      </c>
      <c r="Z102" s="3"/>
      <c r="AB102" s="3"/>
      <c r="AH102" s="123">
        <f>COUNTIF(D102, {"*-*"})-COUNTIF(D102, {"-*"})</f>
        <v>0</v>
      </c>
      <c r="AI102" s="123">
        <f>COUNTIF(D102, {"*_*"})</f>
        <v>0</v>
      </c>
      <c r="AJ102" s="155" t="str">
        <f t="shared" si="3"/>
        <v/>
      </c>
      <c r="AK102" s="155" t="str">
        <f t="shared" si="4"/>
        <v/>
      </c>
      <c r="AL102" s="155" t="str">
        <f t="shared" si="5"/>
        <v/>
      </c>
      <c r="AM102" s="155" t="str">
        <f t="shared" si="6"/>
        <v/>
      </c>
    </row>
    <row r="103" spans="1:39" ht="15.65" customHeight="1" x14ac:dyDescent="0.25">
      <c r="A103" s="256"/>
      <c r="B103" s="436"/>
      <c r="C103" s="437"/>
      <c r="D103" s="17"/>
      <c r="E103" s="400"/>
      <c r="F103" s="435"/>
      <c r="G103" s="71"/>
      <c r="H103" s="70"/>
      <c r="I103" s="70"/>
      <c r="J103" s="8"/>
      <c r="K103" s="8"/>
      <c r="L103" s="14"/>
      <c r="M103" s="70"/>
      <c r="N103" s="16"/>
      <c r="O103" s="15"/>
      <c r="P103" s="156" t="str">
        <f t="shared" si="1"/>
        <v/>
      </c>
      <c r="Q103" s="432"/>
      <c r="R103" s="433"/>
      <c r="S103" s="434"/>
      <c r="T103" s="432"/>
      <c r="U103" s="434"/>
      <c r="V103" s="40" t="str">
        <f t="shared" si="2"/>
        <v/>
      </c>
      <c r="Z103" s="3"/>
      <c r="AB103" s="3"/>
      <c r="AH103" s="123">
        <f>COUNTIF(D103, {"*-*"})-COUNTIF(D103, {"-*"})</f>
        <v>0</v>
      </c>
      <c r="AI103" s="123">
        <f>COUNTIF(D103, {"*_*"})</f>
        <v>0</v>
      </c>
      <c r="AJ103" s="155" t="str">
        <f t="shared" si="3"/>
        <v/>
      </c>
      <c r="AK103" s="155" t="str">
        <f t="shared" si="4"/>
        <v/>
      </c>
      <c r="AL103" s="155" t="str">
        <f t="shared" si="5"/>
        <v/>
      </c>
      <c r="AM103" s="155" t="str">
        <f t="shared" si="6"/>
        <v/>
      </c>
    </row>
    <row r="104" spans="1:39" ht="15.65" customHeight="1" x14ac:dyDescent="0.25">
      <c r="A104" s="256"/>
      <c r="B104" s="436"/>
      <c r="C104" s="437"/>
      <c r="D104" s="17"/>
      <c r="E104" s="400"/>
      <c r="F104" s="435"/>
      <c r="G104" s="71"/>
      <c r="H104" s="70"/>
      <c r="I104" s="70"/>
      <c r="J104" s="8"/>
      <c r="K104" s="8"/>
      <c r="L104" s="14"/>
      <c r="M104" s="70"/>
      <c r="N104" s="16"/>
      <c r="O104" s="15"/>
      <c r="P104" s="156" t="str">
        <f t="shared" si="1"/>
        <v/>
      </c>
      <c r="Q104" s="432"/>
      <c r="R104" s="433"/>
      <c r="S104" s="434"/>
      <c r="T104" s="432"/>
      <c r="U104" s="434"/>
      <c r="V104" s="40" t="str">
        <f t="shared" si="2"/>
        <v/>
      </c>
      <c r="Z104" s="3"/>
      <c r="AB104" s="3"/>
      <c r="AH104" s="123">
        <f>COUNTIF(D104, {"*-*"})-COUNTIF(D104, {"-*"})</f>
        <v>0</v>
      </c>
      <c r="AI104" s="123">
        <f>COUNTIF(D104, {"*_*"})</f>
        <v>0</v>
      </c>
      <c r="AJ104" s="155" t="str">
        <f t="shared" si="3"/>
        <v/>
      </c>
      <c r="AK104" s="155" t="str">
        <f t="shared" si="4"/>
        <v/>
      </c>
      <c r="AL104" s="155" t="str">
        <f t="shared" si="5"/>
        <v/>
      </c>
      <c r="AM104" s="155" t="str">
        <f t="shared" si="6"/>
        <v/>
      </c>
    </row>
    <row r="105" spans="1:39" ht="15.65" customHeight="1" x14ac:dyDescent="0.25">
      <c r="A105" s="256"/>
      <c r="B105" s="436"/>
      <c r="C105" s="437"/>
      <c r="D105" s="17"/>
      <c r="E105" s="400"/>
      <c r="F105" s="435"/>
      <c r="G105" s="71"/>
      <c r="H105" s="70"/>
      <c r="I105" s="70"/>
      <c r="J105" s="8"/>
      <c r="K105" s="8"/>
      <c r="L105" s="14"/>
      <c r="M105" s="70"/>
      <c r="N105" s="16"/>
      <c r="O105" s="15"/>
      <c r="P105" s="156" t="str">
        <f t="shared" si="1"/>
        <v/>
      </c>
      <c r="Q105" s="432"/>
      <c r="R105" s="433"/>
      <c r="S105" s="434"/>
      <c r="T105" s="432"/>
      <c r="U105" s="434"/>
      <c r="V105" s="40" t="str">
        <f t="shared" si="2"/>
        <v/>
      </c>
      <c r="Z105" s="3"/>
      <c r="AB105" s="3"/>
      <c r="AH105" s="123">
        <f>COUNTIF(D105, {"*-*"})-COUNTIF(D105, {"-*"})</f>
        <v>0</v>
      </c>
      <c r="AI105" s="123">
        <f>COUNTIF(D105, {"*_*"})</f>
        <v>0</v>
      </c>
      <c r="AJ105" s="155" t="str">
        <f t="shared" si="3"/>
        <v/>
      </c>
      <c r="AK105" s="155" t="str">
        <f t="shared" si="4"/>
        <v/>
      </c>
      <c r="AL105" s="155" t="str">
        <f t="shared" si="5"/>
        <v/>
      </c>
      <c r="AM105" s="155" t="str">
        <f t="shared" si="6"/>
        <v/>
      </c>
    </row>
    <row r="106" spans="1:39" ht="15.65" customHeight="1" x14ac:dyDescent="0.25">
      <c r="A106" s="256"/>
      <c r="B106" s="436"/>
      <c r="C106" s="437"/>
      <c r="D106" s="17"/>
      <c r="E106" s="400"/>
      <c r="F106" s="435"/>
      <c r="G106" s="71"/>
      <c r="H106" s="70"/>
      <c r="I106" s="70"/>
      <c r="J106" s="8"/>
      <c r="K106" s="8"/>
      <c r="L106" s="14"/>
      <c r="M106" s="70"/>
      <c r="N106" s="16"/>
      <c r="O106" s="15"/>
      <c r="P106" s="156" t="str">
        <f t="shared" si="1"/>
        <v/>
      </c>
      <c r="Q106" s="432"/>
      <c r="R106" s="433"/>
      <c r="S106" s="434"/>
      <c r="T106" s="432"/>
      <c r="U106" s="434"/>
      <c r="V106" s="40" t="str">
        <f t="shared" si="2"/>
        <v/>
      </c>
      <c r="Z106" s="3"/>
      <c r="AB106" s="3"/>
      <c r="AH106" s="123">
        <f>COUNTIF(D106, {"*-*"})-COUNTIF(D106, {"-*"})</f>
        <v>0</v>
      </c>
      <c r="AI106" s="123">
        <f>COUNTIF(D106, {"*_*"})</f>
        <v>0</v>
      </c>
      <c r="AJ106" s="155" t="str">
        <f t="shared" si="3"/>
        <v/>
      </c>
      <c r="AK106" s="155" t="str">
        <f t="shared" si="4"/>
        <v/>
      </c>
      <c r="AL106" s="155" t="str">
        <f t="shared" si="5"/>
        <v/>
      </c>
      <c r="AM106" s="155" t="str">
        <f t="shared" si="6"/>
        <v/>
      </c>
    </row>
    <row r="107" spans="1:39" ht="15.65" customHeight="1" x14ac:dyDescent="0.25">
      <c r="A107" s="256"/>
      <c r="B107" s="436"/>
      <c r="C107" s="437"/>
      <c r="D107" s="17"/>
      <c r="E107" s="400"/>
      <c r="F107" s="435"/>
      <c r="G107" s="71"/>
      <c r="H107" s="70"/>
      <c r="I107" s="70"/>
      <c r="J107" s="8"/>
      <c r="K107" s="8"/>
      <c r="L107" s="14"/>
      <c r="M107" s="70"/>
      <c r="N107" s="16"/>
      <c r="O107" s="15"/>
      <c r="P107" s="156" t="str">
        <f t="shared" si="1"/>
        <v/>
      </c>
      <c r="Q107" s="432"/>
      <c r="R107" s="433"/>
      <c r="S107" s="434"/>
      <c r="T107" s="432"/>
      <c r="U107" s="434"/>
      <c r="V107" s="40" t="str">
        <f t="shared" si="2"/>
        <v/>
      </c>
      <c r="Z107" s="3"/>
      <c r="AB107" s="3"/>
      <c r="AH107" s="123">
        <f>COUNTIF(D107, {"*-*"})-COUNTIF(D107, {"-*"})</f>
        <v>0</v>
      </c>
      <c r="AI107" s="123">
        <f>COUNTIF(D107, {"*_*"})</f>
        <v>0</v>
      </c>
      <c r="AJ107" s="155" t="str">
        <f t="shared" si="3"/>
        <v/>
      </c>
      <c r="AK107" s="155" t="str">
        <f t="shared" si="4"/>
        <v/>
      </c>
      <c r="AL107" s="155" t="str">
        <f t="shared" si="5"/>
        <v/>
      </c>
      <c r="AM107" s="155" t="str">
        <f t="shared" si="6"/>
        <v/>
      </c>
    </row>
    <row r="108" spans="1:39" ht="15.65" customHeight="1" x14ac:dyDescent="0.25">
      <c r="A108" s="256"/>
      <c r="B108" s="436"/>
      <c r="C108" s="437"/>
      <c r="D108" s="17"/>
      <c r="E108" s="400"/>
      <c r="F108" s="435"/>
      <c r="G108" s="71"/>
      <c r="H108" s="70"/>
      <c r="I108" s="70"/>
      <c r="J108" s="8"/>
      <c r="K108" s="8"/>
      <c r="L108" s="14"/>
      <c r="M108" s="70"/>
      <c r="N108" s="16"/>
      <c r="O108" s="15"/>
      <c r="P108" s="156" t="str">
        <f t="shared" si="1"/>
        <v/>
      </c>
      <c r="Q108" s="432"/>
      <c r="R108" s="433"/>
      <c r="S108" s="434"/>
      <c r="T108" s="432"/>
      <c r="U108" s="434"/>
      <c r="V108" s="40" t="str">
        <f t="shared" si="2"/>
        <v/>
      </c>
      <c r="Z108" s="3"/>
      <c r="AB108" s="3"/>
      <c r="AH108" s="123">
        <f>COUNTIF(D108, {"*-*"})-COUNTIF(D108, {"-*"})</f>
        <v>0</v>
      </c>
      <c r="AI108" s="123">
        <f>COUNTIF(D108, {"*_*"})</f>
        <v>0</v>
      </c>
      <c r="AJ108" s="155" t="str">
        <f t="shared" si="3"/>
        <v/>
      </c>
      <c r="AK108" s="155" t="str">
        <f t="shared" si="4"/>
        <v/>
      </c>
      <c r="AL108" s="155" t="str">
        <f t="shared" si="5"/>
        <v/>
      </c>
      <c r="AM108" s="155" t="str">
        <f t="shared" si="6"/>
        <v/>
      </c>
    </row>
    <row r="109" spans="1:39" ht="15.65" customHeight="1" x14ac:dyDescent="0.25">
      <c r="A109" s="256"/>
      <c r="B109" s="436"/>
      <c r="C109" s="437"/>
      <c r="D109" s="17"/>
      <c r="E109" s="400"/>
      <c r="F109" s="435"/>
      <c r="G109" s="71"/>
      <c r="H109" s="70"/>
      <c r="I109" s="70"/>
      <c r="J109" s="8"/>
      <c r="K109" s="8"/>
      <c r="L109" s="14"/>
      <c r="M109" s="70"/>
      <c r="N109" s="16"/>
      <c r="O109" s="15"/>
      <c r="P109" s="156" t="str">
        <f t="shared" si="1"/>
        <v/>
      </c>
      <c r="Q109" s="432"/>
      <c r="R109" s="433"/>
      <c r="S109" s="434"/>
      <c r="T109" s="432"/>
      <c r="U109" s="434"/>
      <c r="V109" s="40" t="str">
        <f t="shared" si="2"/>
        <v/>
      </c>
      <c r="Z109" s="3"/>
      <c r="AB109" s="3"/>
      <c r="AH109" s="123">
        <f>COUNTIF(D109, {"*-*"})-COUNTIF(D109, {"-*"})</f>
        <v>0</v>
      </c>
      <c r="AI109" s="123">
        <f>COUNTIF(D109, {"*_*"})</f>
        <v>0</v>
      </c>
      <c r="AJ109" s="155" t="str">
        <f t="shared" si="3"/>
        <v/>
      </c>
      <c r="AK109" s="155" t="str">
        <f t="shared" si="4"/>
        <v/>
      </c>
      <c r="AL109" s="155" t="str">
        <f t="shared" si="5"/>
        <v/>
      </c>
      <c r="AM109" s="155" t="str">
        <f t="shared" si="6"/>
        <v/>
      </c>
    </row>
    <row r="110" spans="1:39" ht="15.65" customHeight="1" x14ac:dyDescent="0.25">
      <c r="A110" s="256"/>
      <c r="B110" s="436"/>
      <c r="C110" s="437"/>
      <c r="D110" s="17"/>
      <c r="E110" s="400"/>
      <c r="F110" s="435"/>
      <c r="G110" s="71"/>
      <c r="H110" s="70"/>
      <c r="I110" s="70"/>
      <c r="J110" s="8"/>
      <c r="K110" s="8"/>
      <c r="L110" s="14"/>
      <c r="M110" s="70"/>
      <c r="N110" s="16"/>
      <c r="O110" s="15"/>
      <c r="P110" s="156" t="str">
        <f t="shared" ref="P110:P144" si="7">IF($C$10="","",IF($C$9="","",IF(Q110="","",IF(T110="","",ROUND(($C$10-$C$9)*24+((T110-Q110)*24),0)))))</f>
        <v/>
      </c>
      <c r="Q110" s="432"/>
      <c r="R110" s="433"/>
      <c r="S110" s="434"/>
      <c r="T110" s="432"/>
      <c r="U110" s="434"/>
      <c r="V110" s="40" t="str">
        <f t="shared" ref="V110:V144" si="8">IF(Q110="","",IF((COUNTA(Q110)*2)&lt;&gt;COUNTA($C$9,$C$10),"Husk start og slut dato i C9 OG C10",""))</f>
        <v/>
      </c>
      <c r="Z110" s="3"/>
      <c r="AB110" s="3"/>
      <c r="AH110" s="123">
        <f>COUNTIF(D110, {"*-*"})-COUNTIF(D110, {"-*"})</f>
        <v>0</v>
      </c>
      <c r="AI110" s="123">
        <f>COUNTIF(D110, {"*_*"})</f>
        <v>0</v>
      </c>
      <c r="AJ110" s="155" t="str">
        <f t="shared" ref="AJ110:AJ144" si="9">IF(Q110="","",HOUR(Q110))</f>
        <v/>
      </c>
      <c r="AK110" s="155" t="str">
        <f t="shared" ref="AK110:AK144" si="10">IF(Q110="","",MINUTE(Q110))</f>
        <v/>
      </c>
      <c r="AL110" s="155" t="str">
        <f t="shared" ref="AL110:AL144" si="11">IF(T110="","",HOUR(T110))</f>
        <v/>
      </c>
      <c r="AM110" s="155" t="str">
        <f t="shared" ref="AM110:AM144" si="12">IF(T110="","",MINUTE(T110))</f>
        <v/>
      </c>
    </row>
    <row r="111" spans="1:39" ht="15.65" customHeight="1" x14ac:dyDescent="0.25">
      <c r="A111" s="256"/>
      <c r="B111" s="436"/>
      <c r="C111" s="437"/>
      <c r="D111" s="17"/>
      <c r="E111" s="400"/>
      <c r="F111" s="435"/>
      <c r="G111" s="71"/>
      <c r="H111" s="70"/>
      <c r="I111" s="70"/>
      <c r="J111" s="8"/>
      <c r="K111" s="8"/>
      <c r="L111" s="14"/>
      <c r="M111" s="70"/>
      <c r="N111" s="16"/>
      <c r="O111" s="15"/>
      <c r="P111" s="156" t="str">
        <f t="shared" si="7"/>
        <v/>
      </c>
      <c r="Q111" s="432"/>
      <c r="R111" s="433"/>
      <c r="S111" s="434"/>
      <c r="T111" s="432"/>
      <c r="U111" s="434"/>
      <c r="V111" s="40" t="str">
        <f t="shared" si="8"/>
        <v/>
      </c>
      <c r="Z111" s="3"/>
      <c r="AB111" s="3"/>
      <c r="AH111" s="123">
        <f>COUNTIF(D111, {"*-*"})-COUNTIF(D111, {"-*"})</f>
        <v>0</v>
      </c>
      <c r="AI111" s="123">
        <f>COUNTIF(D111, {"*_*"})</f>
        <v>0</v>
      </c>
      <c r="AJ111" s="155" t="str">
        <f t="shared" si="9"/>
        <v/>
      </c>
      <c r="AK111" s="155" t="str">
        <f t="shared" si="10"/>
        <v/>
      </c>
      <c r="AL111" s="155" t="str">
        <f t="shared" si="11"/>
        <v/>
      </c>
      <c r="AM111" s="155" t="str">
        <f t="shared" si="12"/>
        <v/>
      </c>
    </row>
    <row r="112" spans="1:39" ht="15.65" customHeight="1" x14ac:dyDescent="0.25">
      <c r="A112" s="256"/>
      <c r="B112" s="436"/>
      <c r="C112" s="437"/>
      <c r="D112" s="17"/>
      <c r="E112" s="400"/>
      <c r="F112" s="435"/>
      <c r="G112" s="71"/>
      <c r="H112" s="70"/>
      <c r="I112" s="70"/>
      <c r="J112" s="8"/>
      <c r="K112" s="8"/>
      <c r="L112" s="14"/>
      <c r="M112" s="70"/>
      <c r="N112" s="16"/>
      <c r="O112" s="15"/>
      <c r="P112" s="156" t="str">
        <f t="shared" si="7"/>
        <v/>
      </c>
      <c r="Q112" s="432"/>
      <c r="R112" s="433"/>
      <c r="S112" s="434"/>
      <c r="T112" s="432"/>
      <c r="U112" s="434"/>
      <c r="V112" s="40" t="str">
        <f t="shared" si="8"/>
        <v/>
      </c>
      <c r="Z112" s="3"/>
      <c r="AB112" s="3"/>
      <c r="AH112" s="123">
        <f>COUNTIF(D112, {"*-*"})-COUNTIF(D112, {"-*"})</f>
        <v>0</v>
      </c>
      <c r="AI112" s="123">
        <f>COUNTIF(D112, {"*_*"})</f>
        <v>0</v>
      </c>
      <c r="AJ112" s="155" t="str">
        <f t="shared" si="9"/>
        <v/>
      </c>
      <c r="AK112" s="155" t="str">
        <f t="shared" si="10"/>
        <v/>
      </c>
      <c r="AL112" s="155" t="str">
        <f t="shared" si="11"/>
        <v/>
      </c>
      <c r="AM112" s="155" t="str">
        <f t="shared" si="12"/>
        <v/>
      </c>
    </row>
    <row r="113" spans="1:39" ht="15.65" customHeight="1" x14ac:dyDescent="0.25">
      <c r="A113" s="256"/>
      <c r="B113" s="436"/>
      <c r="C113" s="437"/>
      <c r="D113" s="17"/>
      <c r="E113" s="400"/>
      <c r="F113" s="435"/>
      <c r="G113" s="71"/>
      <c r="H113" s="70"/>
      <c r="I113" s="70"/>
      <c r="J113" s="8"/>
      <c r="K113" s="8"/>
      <c r="L113" s="14"/>
      <c r="M113" s="70"/>
      <c r="N113" s="16"/>
      <c r="O113" s="15"/>
      <c r="P113" s="156" t="str">
        <f t="shared" si="7"/>
        <v/>
      </c>
      <c r="Q113" s="432"/>
      <c r="R113" s="433"/>
      <c r="S113" s="434"/>
      <c r="T113" s="432"/>
      <c r="U113" s="434"/>
      <c r="V113" s="40" t="str">
        <f t="shared" si="8"/>
        <v/>
      </c>
      <c r="Z113" s="3"/>
      <c r="AB113" s="3"/>
      <c r="AH113" s="123">
        <f>COUNTIF(D113, {"*-*"})-COUNTIF(D113, {"-*"})</f>
        <v>0</v>
      </c>
      <c r="AI113" s="123">
        <f>COUNTIF(D113, {"*_*"})</f>
        <v>0</v>
      </c>
      <c r="AJ113" s="155" t="str">
        <f t="shared" si="9"/>
        <v/>
      </c>
      <c r="AK113" s="155" t="str">
        <f t="shared" si="10"/>
        <v/>
      </c>
      <c r="AL113" s="155" t="str">
        <f t="shared" si="11"/>
        <v/>
      </c>
      <c r="AM113" s="155" t="str">
        <f t="shared" si="12"/>
        <v/>
      </c>
    </row>
    <row r="114" spans="1:39" ht="15.65" customHeight="1" x14ac:dyDescent="0.25">
      <c r="A114" s="256"/>
      <c r="B114" s="436"/>
      <c r="C114" s="437"/>
      <c r="D114" s="17"/>
      <c r="E114" s="400"/>
      <c r="F114" s="435"/>
      <c r="G114" s="71"/>
      <c r="H114" s="70"/>
      <c r="I114" s="70"/>
      <c r="J114" s="8"/>
      <c r="K114" s="8"/>
      <c r="L114" s="14"/>
      <c r="M114" s="70"/>
      <c r="N114" s="16"/>
      <c r="O114" s="15"/>
      <c r="P114" s="156" t="str">
        <f t="shared" si="7"/>
        <v/>
      </c>
      <c r="Q114" s="432"/>
      <c r="R114" s="433"/>
      <c r="S114" s="434"/>
      <c r="T114" s="432"/>
      <c r="U114" s="434"/>
      <c r="V114" s="40" t="str">
        <f t="shared" si="8"/>
        <v/>
      </c>
      <c r="Z114" s="3"/>
      <c r="AB114" s="3"/>
      <c r="AH114" s="123">
        <f>COUNTIF(D114, {"*-*"})-COUNTIF(D114, {"-*"})</f>
        <v>0</v>
      </c>
      <c r="AI114" s="123">
        <f>COUNTIF(D114, {"*_*"})</f>
        <v>0</v>
      </c>
      <c r="AJ114" s="155" t="str">
        <f t="shared" si="9"/>
        <v/>
      </c>
      <c r="AK114" s="155" t="str">
        <f t="shared" si="10"/>
        <v/>
      </c>
      <c r="AL114" s="155" t="str">
        <f t="shared" si="11"/>
        <v/>
      </c>
      <c r="AM114" s="155" t="str">
        <f t="shared" si="12"/>
        <v/>
      </c>
    </row>
    <row r="115" spans="1:39" ht="15.65" customHeight="1" x14ac:dyDescent="0.25">
      <c r="A115" s="256"/>
      <c r="B115" s="436"/>
      <c r="C115" s="437"/>
      <c r="D115" s="17"/>
      <c r="E115" s="400"/>
      <c r="F115" s="435"/>
      <c r="G115" s="71"/>
      <c r="H115" s="70"/>
      <c r="I115" s="70"/>
      <c r="J115" s="8"/>
      <c r="K115" s="8"/>
      <c r="L115" s="14"/>
      <c r="M115" s="70"/>
      <c r="N115" s="16"/>
      <c r="O115" s="15"/>
      <c r="P115" s="156" t="str">
        <f t="shared" si="7"/>
        <v/>
      </c>
      <c r="Q115" s="432"/>
      <c r="R115" s="433"/>
      <c r="S115" s="434"/>
      <c r="T115" s="432"/>
      <c r="U115" s="434"/>
      <c r="V115" s="40" t="str">
        <f t="shared" si="8"/>
        <v/>
      </c>
      <c r="Z115" s="3"/>
      <c r="AB115" s="3"/>
      <c r="AH115" s="123">
        <f>COUNTIF(D115, {"*-*"})-COUNTIF(D115, {"-*"})</f>
        <v>0</v>
      </c>
      <c r="AI115" s="123">
        <f>COUNTIF(D115, {"*_*"})</f>
        <v>0</v>
      </c>
      <c r="AJ115" s="155" t="str">
        <f t="shared" si="9"/>
        <v/>
      </c>
      <c r="AK115" s="155" t="str">
        <f t="shared" si="10"/>
        <v/>
      </c>
      <c r="AL115" s="155" t="str">
        <f t="shared" si="11"/>
        <v/>
      </c>
      <c r="AM115" s="155" t="str">
        <f t="shared" si="12"/>
        <v/>
      </c>
    </row>
    <row r="116" spans="1:39" ht="15.65" customHeight="1" x14ac:dyDescent="0.25">
      <c r="A116" s="256"/>
      <c r="B116" s="436"/>
      <c r="C116" s="437"/>
      <c r="D116" s="17"/>
      <c r="E116" s="400"/>
      <c r="F116" s="435"/>
      <c r="G116" s="71"/>
      <c r="H116" s="70"/>
      <c r="I116" s="70"/>
      <c r="J116" s="8"/>
      <c r="K116" s="8"/>
      <c r="L116" s="14"/>
      <c r="M116" s="70"/>
      <c r="N116" s="16"/>
      <c r="O116" s="15"/>
      <c r="P116" s="156" t="str">
        <f t="shared" si="7"/>
        <v/>
      </c>
      <c r="Q116" s="432"/>
      <c r="R116" s="433"/>
      <c r="S116" s="434"/>
      <c r="T116" s="432"/>
      <c r="U116" s="434"/>
      <c r="V116" s="40" t="str">
        <f t="shared" si="8"/>
        <v/>
      </c>
      <c r="Z116" s="3"/>
      <c r="AB116" s="3"/>
      <c r="AH116" s="123">
        <f>COUNTIF(D116, {"*-*"})-COUNTIF(D116, {"-*"})</f>
        <v>0</v>
      </c>
      <c r="AI116" s="123">
        <f>COUNTIF(D116, {"*_*"})</f>
        <v>0</v>
      </c>
      <c r="AJ116" s="155" t="str">
        <f t="shared" si="9"/>
        <v/>
      </c>
      <c r="AK116" s="155" t="str">
        <f t="shared" si="10"/>
        <v/>
      </c>
      <c r="AL116" s="155" t="str">
        <f t="shared" si="11"/>
        <v/>
      </c>
      <c r="AM116" s="155" t="str">
        <f t="shared" si="12"/>
        <v/>
      </c>
    </row>
    <row r="117" spans="1:39" ht="15.65" customHeight="1" x14ac:dyDescent="0.25">
      <c r="A117" s="256"/>
      <c r="B117" s="436"/>
      <c r="C117" s="437"/>
      <c r="D117" s="17"/>
      <c r="E117" s="400"/>
      <c r="F117" s="435"/>
      <c r="G117" s="71"/>
      <c r="H117" s="70"/>
      <c r="I117" s="70"/>
      <c r="J117" s="8"/>
      <c r="K117" s="8"/>
      <c r="L117" s="14"/>
      <c r="M117" s="70"/>
      <c r="N117" s="16"/>
      <c r="O117" s="15"/>
      <c r="P117" s="156" t="str">
        <f t="shared" si="7"/>
        <v/>
      </c>
      <c r="Q117" s="432"/>
      <c r="R117" s="433"/>
      <c r="S117" s="434"/>
      <c r="T117" s="432"/>
      <c r="U117" s="434"/>
      <c r="V117" s="40" t="str">
        <f t="shared" si="8"/>
        <v/>
      </c>
      <c r="Z117" s="3"/>
      <c r="AB117" s="3"/>
      <c r="AH117" s="123">
        <f>COUNTIF(D117, {"*-*"})-COUNTIF(D117, {"-*"})</f>
        <v>0</v>
      </c>
      <c r="AI117" s="123">
        <f>COUNTIF(D117, {"*_*"})</f>
        <v>0</v>
      </c>
      <c r="AJ117" s="155" t="str">
        <f t="shared" si="9"/>
        <v/>
      </c>
      <c r="AK117" s="155" t="str">
        <f t="shared" si="10"/>
        <v/>
      </c>
      <c r="AL117" s="155" t="str">
        <f t="shared" si="11"/>
        <v/>
      </c>
      <c r="AM117" s="155" t="str">
        <f t="shared" si="12"/>
        <v/>
      </c>
    </row>
    <row r="118" spans="1:39" ht="15.65" customHeight="1" x14ac:dyDescent="0.25">
      <c r="A118" s="256"/>
      <c r="B118" s="436"/>
      <c r="C118" s="437"/>
      <c r="D118" s="17"/>
      <c r="E118" s="400"/>
      <c r="F118" s="435"/>
      <c r="G118" s="71"/>
      <c r="H118" s="70"/>
      <c r="I118" s="70"/>
      <c r="J118" s="8"/>
      <c r="K118" s="8"/>
      <c r="L118" s="14"/>
      <c r="M118" s="70"/>
      <c r="N118" s="16"/>
      <c r="O118" s="15"/>
      <c r="P118" s="156" t="str">
        <f t="shared" si="7"/>
        <v/>
      </c>
      <c r="Q118" s="432"/>
      <c r="R118" s="433"/>
      <c r="S118" s="434"/>
      <c r="T118" s="432"/>
      <c r="U118" s="434"/>
      <c r="V118" s="40" t="str">
        <f t="shared" si="8"/>
        <v/>
      </c>
      <c r="Z118" s="3"/>
      <c r="AB118" s="3"/>
      <c r="AH118" s="123">
        <f>COUNTIF(D118, {"*-*"})-COUNTIF(D118, {"-*"})</f>
        <v>0</v>
      </c>
      <c r="AI118" s="123">
        <f>COUNTIF(D118, {"*_*"})</f>
        <v>0</v>
      </c>
      <c r="AJ118" s="155" t="str">
        <f t="shared" si="9"/>
        <v/>
      </c>
      <c r="AK118" s="155" t="str">
        <f t="shared" si="10"/>
        <v/>
      </c>
      <c r="AL118" s="155" t="str">
        <f t="shared" si="11"/>
        <v/>
      </c>
      <c r="AM118" s="155" t="str">
        <f t="shared" si="12"/>
        <v/>
      </c>
    </row>
    <row r="119" spans="1:39" ht="15.65" customHeight="1" x14ac:dyDescent="0.25">
      <c r="A119" s="256"/>
      <c r="B119" s="436"/>
      <c r="C119" s="437"/>
      <c r="D119" s="17"/>
      <c r="E119" s="400"/>
      <c r="F119" s="435"/>
      <c r="G119" s="71"/>
      <c r="H119" s="70"/>
      <c r="I119" s="70"/>
      <c r="J119" s="8"/>
      <c r="K119" s="8"/>
      <c r="L119" s="14"/>
      <c r="M119" s="70"/>
      <c r="N119" s="16"/>
      <c r="O119" s="15"/>
      <c r="P119" s="156" t="str">
        <f t="shared" si="7"/>
        <v/>
      </c>
      <c r="Q119" s="432"/>
      <c r="R119" s="433"/>
      <c r="S119" s="434"/>
      <c r="T119" s="432"/>
      <c r="U119" s="434"/>
      <c r="V119" s="40" t="str">
        <f t="shared" si="8"/>
        <v/>
      </c>
      <c r="Z119" s="3"/>
      <c r="AB119" s="3"/>
      <c r="AH119" s="123">
        <f>COUNTIF(D119, {"*-*"})-COUNTIF(D119, {"-*"})</f>
        <v>0</v>
      </c>
      <c r="AI119" s="123">
        <f>COUNTIF(D119, {"*_*"})</f>
        <v>0</v>
      </c>
      <c r="AJ119" s="155" t="str">
        <f t="shared" si="9"/>
        <v/>
      </c>
      <c r="AK119" s="155" t="str">
        <f t="shared" si="10"/>
        <v/>
      </c>
      <c r="AL119" s="155" t="str">
        <f t="shared" si="11"/>
        <v/>
      </c>
      <c r="AM119" s="155" t="str">
        <f t="shared" si="12"/>
        <v/>
      </c>
    </row>
    <row r="120" spans="1:39" ht="15.65" customHeight="1" x14ac:dyDescent="0.25">
      <c r="A120" s="256"/>
      <c r="B120" s="436"/>
      <c r="C120" s="437"/>
      <c r="D120" s="17"/>
      <c r="E120" s="400"/>
      <c r="F120" s="435"/>
      <c r="G120" s="71"/>
      <c r="H120" s="70"/>
      <c r="I120" s="70"/>
      <c r="J120" s="8"/>
      <c r="K120" s="8"/>
      <c r="L120" s="14"/>
      <c r="M120" s="70"/>
      <c r="N120" s="16"/>
      <c r="O120" s="15"/>
      <c r="P120" s="156" t="str">
        <f t="shared" si="7"/>
        <v/>
      </c>
      <c r="Q120" s="432"/>
      <c r="R120" s="433"/>
      <c r="S120" s="434"/>
      <c r="T120" s="432"/>
      <c r="U120" s="434"/>
      <c r="V120" s="40" t="str">
        <f t="shared" si="8"/>
        <v/>
      </c>
      <c r="Z120" s="3"/>
      <c r="AB120" s="3"/>
      <c r="AH120" s="123">
        <f>COUNTIF(D120, {"*-*"})-COUNTIF(D120, {"-*"})</f>
        <v>0</v>
      </c>
      <c r="AI120" s="123">
        <f>COUNTIF(D120, {"*_*"})</f>
        <v>0</v>
      </c>
      <c r="AJ120" s="155" t="str">
        <f t="shared" si="9"/>
        <v/>
      </c>
      <c r="AK120" s="155" t="str">
        <f t="shared" si="10"/>
        <v/>
      </c>
      <c r="AL120" s="155" t="str">
        <f t="shared" si="11"/>
        <v/>
      </c>
      <c r="AM120" s="155" t="str">
        <f t="shared" si="12"/>
        <v/>
      </c>
    </row>
    <row r="121" spans="1:39" ht="15" customHeight="1" x14ac:dyDescent="0.25">
      <c r="A121" s="256"/>
      <c r="B121" s="436"/>
      <c r="C121" s="437"/>
      <c r="D121" s="17"/>
      <c r="E121" s="400"/>
      <c r="F121" s="435"/>
      <c r="G121" s="71"/>
      <c r="H121" s="70"/>
      <c r="I121" s="70"/>
      <c r="J121" s="8"/>
      <c r="K121" s="8"/>
      <c r="L121" s="14"/>
      <c r="M121" s="70"/>
      <c r="N121" s="16"/>
      <c r="O121" s="15"/>
      <c r="P121" s="156" t="str">
        <f t="shared" si="7"/>
        <v/>
      </c>
      <c r="Q121" s="432"/>
      <c r="R121" s="433"/>
      <c r="S121" s="434"/>
      <c r="T121" s="432"/>
      <c r="U121" s="434"/>
      <c r="V121" s="40" t="str">
        <f t="shared" si="8"/>
        <v/>
      </c>
      <c r="Z121" s="3"/>
      <c r="AB121" s="3"/>
      <c r="AH121" s="123">
        <f>COUNTIF(D121, {"*-*"})-COUNTIF(D121, {"-*"})</f>
        <v>0</v>
      </c>
      <c r="AI121" s="123">
        <f>COUNTIF(D121, {"*_*"})</f>
        <v>0</v>
      </c>
      <c r="AJ121" s="155" t="str">
        <f t="shared" si="9"/>
        <v/>
      </c>
      <c r="AK121" s="155" t="str">
        <f t="shared" si="10"/>
        <v/>
      </c>
      <c r="AL121" s="155" t="str">
        <f t="shared" si="11"/>
        <v/>
      </c>
      <c r="AM121" s="155" t="str">
        <f t="shared" si="12"/>
        <v/>
      </c>
    </row>
    <row r="122" spans="1:39" ht="15" customHeight="1" x14ac:dyDescent="0.25">
      <c r="A122" s="256"/>
      <c r="B122" s="436"/>
      <c r="C122" s="437"/>
      <c r="D122" s="17"/>
      <c r="E122" s="400"/>
      <c r="F122" s="435"/>
      <c r="G122" s="71"/>
      <c r="H122" s="70"/>
      <c r="I122" s="70"/>
      <c r="J122" s="8"/>
      <c r="K122" s="8"/>
      <c r="L122" s="14"/>
      <c r="M122" s="70"/>
      <c r="N122" s="16"/>
      <c r="O122" s="15"/>
      <c r="P122" s="156" t="str">
        <f t="shared" si="7"/>
        <v/>
      </c>
      <c r="Q122" s="432"/>
      <c r="R122" s="433"/>
      <c r="S122" s="434"/>
      <c r="T122" s="432"/>
      <c r="U122" s="434"/>
      <c r="V122" s="40" t="str">
        <f t="shared" si="8"/>
        <v/>
      </c>
      <c r="Z122" s="3"/>
      <c r="AB122" s="3"/>
      <c r="AH122" s="123">
        <f>COUNTIF(D122, {"*-*"})-COUNTIF(D122, {"-*"})</f>
        <v>0</v>
      </c>
      <c r="AI122" s="123">
        <f>COUNTIF(D122, {"*_*"})</f>
        <v>0</v>
      </c>
      <c r="AJ122" s="155" t="str">
        <f t="shared" si="9"/>
        <v/>
      </c>
      <c r="AK122" s="155" t="str">
        <f t="shared" si="10"/>
        <v/>
      </c>
      <c r="AL122" s="155" t="str">
        <f t="shared" si="11"/>
        <v/>
      </c>
      <c r="AM122" s="155" t="str">
        <f t="shared" si="12"/>
        <v/>
      </c>
    </row>
    <row r="123" spans="1:39" ht="15.65" customHeight="1" x14ac:dyDescent="0.25">
      <c r="A123" s="256"/>
      <c r="B123" s="436"/>
      <c r="C123" s="437"/>
      <c r="D123" s="17"/>
      <c r="E123" s="400"/>
      <c r="F123" s="435"/>
      <c r="G123" s="71"/>
      <c r="H123" s="70"/>
      <c r="I123" s="70"/>
      <c r="J123" s="8"/>
      <c r="K123" s="8"/>
      <c r="L123" s="14"/>
      <c r="M123" s="70"/>
      <c r="N123" s="16"/>
      <c r="O123" s="15"/>
      <c r="P123" s="156" t="str">
        <f t="shared" si="7"/>
        <v/>
      </c>
      <c r="Q123" s="432"/>
      <c r="R123" s="433"/>
      <c r="S123" s="434"/>
      <c r="T123" s="432"/>
      <c r="U123" s="434"/>
      <c r="V123" s="40" t="str">
        <f t="shared" si="8"/>
        <v/>
      </c>
      <c r="Z123" s="3"/>
      <c r="AB123" s="3"/>
      <c r="AH123" s="123">
        <f>COUNTIF(D123, {"*-*"})-COUNTIF(D123, {"-*"})</f>
        <v>0</v>
      </c>
      <c r="AI123" s="123">
        <f>COUNTIF(D123, {"*_*"})</f>
        <v>0</v>
      </c>
      <c r="AJ123" s="155" t="str">
        <f t="shared" si="9"/>
        <v/>
      </c>
      <c r="AK123" s="155" t="str">
        <f t="shared" si="10"/>
        <v/>
      </c>
      <c r="AL123" s="155" t="str">
        <f t="shared" si="11"/>
        <v/>
      </c>
      <c r="AM123" s="155" t="str">
        <f t="shared" si="12"/>
        <v/>
      </c>
    </row>
    <row r="124" spans="1:39" ht="15.65" customHeight="1" x14ac:dyDescent="0.25">
      <c r="A124" s="256"/>
      <c r="B124" s="436"/>
      <c r="C124" s="437"/>
      <c r="D124" s="17"/>
      <c r="E124" s="400"/>
      <c r="F124" s="435"/>
      <c r="G124" s="71"/>
      <c r="H124" s="70"/>
      <c r="I124" s="70"/>
      <c r="J124" s="8"/>
      <c r="K124" s="8"/>
      <c r="L124" s="14"/>
      <c r="M124" s="70"/>
      <c r="N124" s="16"/>
      <c r="O124" s="15"/>
      <c r="P124" s="156" t="str">
        <f t="shared" si="7"/>
        <v/>
      </c>
      <c r="Q124" s="432"/>
      <c r="R124" s="433"/>
      <c r="S124" s="434"/>
      <c r="T124" s="432"/>
      <c r="U124" s="434"/>
      <c r="V124" s="40" t="str">
        <f t="shared" si="8"/>
        <v/>
      </c>
      <c r="Z124" s="3"/>
      <c r="AB124" s="3"/>
      <c r="AH124" s="123">
        <f>COUNTIF(D124, {"*-*"})-COUNTIF(D124, {"-*"})</f>
        <v>0</v>
      </c>
      <c r="AI124" s="123">
        <f>COUNTIF(D124, {"*_*"})</f>
        <v>0</v>
      </c>
      <c r="AJ124" s="155" t="str">
        <f t="shared" si="9"/>
        <v/>
      </c>
      <c r="AK124" s="155" t="str">
        <f t="shared" si="10"/>
        <v/>
      </c>
      <c r="AL124" s="155" t="str">
        <f t="shared" si="11"/>
        <v/>
      </c>
      <c r="AM124" s="155" t="str">
        <f t="shared" si="12"/>
        <v/>
      </c>
    </row>
    <row r="125" spans="1:39" ht="15.65" customHeight="1" x14ac:dyDescent="0.25">
      <c r="A125" s="256"/>
      <c r="B125" s="436"/>
      <c r="C125" s="437"/>
      <c r="D125" s="17"/>
      <c r="E125" s="400"/>
      <c r="F125" s="435"/>
      <c r="G125" s="71"/>
      <c r="H125" s="70"/>
      <c r="I125" s="70"/>
      <c r="J125" s="8"/>
      <c r="K125" s="8"/>
      <c r="L125" s="14"/>
      <c r="M125" s="70"/>
      <c r="N125" s="16"/>
      <c r="O125" s="15"/>
      <c r="P125" s="156" t="str">
        <f t="shared" si="7"/>
        <v/>
      </c>
      <c r="Q125" s="432"/>
      <c r="R125" s="433"/>
      <c r="S125" s="434"/>
      <c r="T125" s="432"/>
      <c r="U125" s="434"/>
      <c r="V125" s="40" t="str">
        <f t="shared" si="8"/>
        <v/>
      </c>
      <c r="Z125" s="3"/>
      <c r="AB125" s="3"/>
      <c r="AH125" s="123">
        <f>COUNTIF(D125, {"*-*"})-COUNTIF(D125, {"-*"})</f>
        <v>0</v>
      </c>
      <c r="AI125" s="123">
        <f>COUNTIF(D125, {"*_*"})</f>
        <v>0</v>
      </c>
      <c r="AJ125" s="155" t="str">
        <f t="shared" si="9"/>
        <v/>
      </c>
      <c r="AK125" s="155" t="str">
        <f t="shared" si="10"/>
        <v/>
      </c>
      <c r="AL125" s="155" t="str">
        <f t="shared" si="11"/>
        <v/>
      </c>
      <c r="AM125" s="155" t="str">
        <f t="shared" si="12"/>
        <v/>
      </c>
    </row>
    <row r="126" spans="1:39" ht="15.65" customHeight="1" x14ac:dyDescent="0.25">
      <c r="A126" s="256"/>
      <c r="B126" s="436"/>
      <c r="C126" s="437"/>
      <c r="D126" s="17"/>
      <c r="E126" s="400"/>
      <c r="F126" s="435"/>
      <c r="G126" s="71"/>
      <c r="H126" s="70"/>
      <c r="I126" s="70"/>
      <c r="J126" s="8"/>
      <c r="K126" s="8"/>
      <c r="L126" s="14"/>
      <c r="M126" s="70"/>
      <c r="N126" s="16"/>
      <c r="O126" s="15"/>
      <c r="P126" s="156" t="str">
        <f t="shared" si="7"/>
        <v/>
      </c>
      <c r="Q126" s="432"/>
      <c r="R126" s="433"/>
      <c r="S126" s="434"/>
      <c r="T126" s="432"/>
      <c r="U126" s="434"/>
      <c r="V126" s="40" t="str">
        <f t="shared" si="8"/>
        <v/>
      </c>
      <c r="Z126" s="3"/>
      <c r="AB126" s="3"/>
      <c r="AH126" s="123">
        <f>COUNTIF(D126, {"*-*"})-COUNTIF(D126, {"-*"})</f>
        <v>0</v>
      </c>
      <c r="AI126" s="123">
        <f>COUNTIF(D126, {"*_*"})</f>
        <v>0</v>
      </c>
      <c r="AJ126" s="155" t="str">
        <f t="shared" si="9"/>
        <v/>
      </c>
      <c r="AK126" s="155" t="str">
        <f t="shared" si="10"/>
        <v/>
      </c>
      <c r="AL126" s="155" t="str">
        <f t="shared" si="11"/>
        <v/>
      </c>
      <c r="AM126" s="155" t="str">
        <f t="shared" si="12"/>
        <v/>
      </c>
    </row>
    <row r="127" spans="1:39" ht="15.65" customHeight="1" x14ac:dyDescent="0.25">
      <c r="A127" s="256"/>
      <c r="B127" s="436"/>
      <c r="C127" s="437"/>
      <c r="D127" s="17"/>
      <c r="E127" s="400"/>
      <c r="F127" s="435"/>
      <c r="G127" s="71"/>
      <c r="H127" s="70"/>
      <c r="I127" s="70"/>
      <c r="J127" s="8"/>
      <c r="K127" s="8"/>
      <c r="L127" s="14"/>
      <c r="M127" s="70"/>
      <c r="N127" s="16"/>
      <c r="O127" s="15"/>
      <c r="P127" s="156" t="str">
        <f t="shared" si="7"/>
        <v/>
      </c>
      <c r="Q127" s="432"/>
      <c r="R127" s="433"/>
      <c r="S127" s="434"/>
      <c r="T127" s="432"/>
      <c r="U127" s="434"/>
      <c r="V127" s="40" t="str">
        <f t="shared" si="8"/>
        <v/>
      </c>
      <c r="Z127" s="3"/>
      <c r="AB127" s="3"/>
      <c r="AH127" s="123">
        <f>COUNTIF(D127, {"*-*"})-COUNTIF(D127, {"-*"})</f>
        <v>0</v>
      </c>
      <c r="AI127" s="123">
        <f>COUNTIF(D127, {"*_*"})</f>
        <v>0</v>
      </c>
      <c r="AJ127" s="155" t="str">
        <f t="shared" si="9"/>
        <v/>
      </c>
      <c r="AK127" s="155" t="str">
        <f t="shared" si="10"/>
        <v/>
      </c>
      <c r="AL127" s="155" t="str">
        <f t="shared" si="11"/>
        <v/>
      </c>
      <c r="AM127" s="155" t="str">
        <f t="shared" si="12"/>
        <v/>
      </c>
    </row>
    <row r="128" spans="1:39" ht="15.65" customHeight="1" x14ac:dyDescent="0.25">
      <c r="A128" s="256"/>
      <c r="B128" s="436"/>
      <c r="C128" s="437"/>
      <c r="D128" s="17"/>
      <c r="E128" s="400"/>
      <c r="F128" s="435"/>
      <c r="G128" s="71"/>
      <c r="H128" s="70"/>
      <c r="I128" s="70"/>
      <c r="J128" s="8"/>
      <c r="K128" s="8"/>
      <c r="L128" s="14"/>
      <c r="M128" s="70"/>
      <c r="N128" s="16"/>
      <c r="O128" s="15"/>
      <c r="P128" s="156" t="str">
        <f t="shared" si="7"/>
        <v/>
      </c>
      <c r="Q128" s="432"/>
      <c r="R128" s="433"/>
      <c r="S128" s="434"/>
      <c r="T128" s="432"/>
      <c r="U128" s="434"/>
      <c r="V128" s="40" t="str">
        <f t="shared" si="8"/>
        <v/>
      </c>
      <c r="Z128" s="3"/>
      <c r="AB128" s="3"/>
      <c r="AH128" s="123">
        <f>COUNTIF(D128, {"*-*"})-COUNTIF(D128, {"-*"})</f>
        <v>0</v>
      </c>
      <c r="AI128" s="123">
        <f>COUNTIF(D128, {"*_*"})</f>
        <v>0</v>
      </c>
      <c r="AJ128" s="155" t="str">
        <f t="shared" si="9"/>
        <v/>
      </c>
      <c r="AK128" s="155" t="str">
        <f t="shared" si="10"/>
        <v/>
      </c>
      <c r="AL128" s="155" t="str">
        <f t="shared" si="11"/>
        <v/>
      </c>
      <c r="AM128" s="155" t="str">
        <f t="shared" si="12"/>
        <v/>
      </c>
    </row>
    <row r="129" spans="1:39" ht="15.65" customHeight="1" x14ac:dyDescent="0.25">
      <c r="A129" s="256"/>
      <c r="B129" s="436"/>
      <c r="C129" s="437"/>
      <c r="D129" s="17"/>
      <c r="E129" s="400"/>
      <c r="F129" s="435"/>
      <c r="G129" s="71"/>
      <c r="H129" s="70"/>
      <c r="I129" s="70"/>
      <c r="J129" s="8"/>
      <c r="K129" s="8"/>
      <c r="L129" s="14"/>
      <c r="M129" s="70"/>
      <c r="N129" s="16"/>
      <c r="O129" s="15"/>
      <c r="P129" s="156" t="str">
        <f t="shared" si="7"/>
        <v/>
      </c>
      <c r="Q129" s="432"/>
      <c r="R129" s="433"/>
      <c r="S129" s="434"/>
      <c r="T129" s="432"/>
      <c r="U129" s="434"/>
      <c r="V129" s="40" t="str">
        <f t="shared" si="8"/>
        <v/>
      </c>
      <c r="Z129" s="3"/>
      <c r="AB129" s="3"/>
      <c r="AH129" s="123">
        <f>COUNTIF(D129, {"*-*"})-COUNTIF(D129, {"-*"})</f>
        <v>0</v>
      </c>
      <c r="AI129" s="123">
        <f>COUNTIF(D129, {"*_*"})</f>
        <v>0</v>
      </c>
      <c r="AJ129" s="155" t="str">
        <f t="shared" si="9"/>
        <v/>
      </c>
      <c r="AK129" s="155" t="str">
        <f t="shared" si="10"/>
        <v/>
      </c>
      <c r="AL129" s="155" t="str">
        <f t="shared" si="11"/>
        <v/>
      </c>
      <c r="AM129" s="155" t="str">
        <f t="shared" si="12"/>
        <v/>
      </c>
    </row>
    <row r="130" spans="1:39" ht="15.65" customHeight="1" x14ac:dyDescent="0.25">
      <c r="A130" s="256"/>
      <c r="B130" s="436"/>
      <c r="C130" s="437"/>
      <c r="D130" s="17"/>
      <c r="E130" s="400"/>
      <c r="F130" s="435"/>
      <c r="G130" s="71"/>
      <c r="H130" s="70"/>
      <c r="I130" s="70"/>
      <c r="J130" s="8"/>
      <c r="K130" s="8"/>
      <c r="L130" s="14"/>
      <c r="M130" s="70"/>
      <c r="N130" s="16"/>
      <c r="O130" s="15"/>
      <c r="P130" s="156" t="str">
        <f t="shared" si="7"/>
        <v/>
      </c>
      <c r="Q130" s="432"/>
      <c r="R130" s="433"/>
      <c r="S130" s="434"/>
      <c r="T130" s="432"/>
      <c r="U130" s="434"/>
      <c r="V130" s="40" t="str">
        <f t="shared" si="8"/>
        <v/>
      </c>
      <c r="Z130" s="3"/>
      <c r="AB130" s="3"/>
      <c r="AH130" s="123">
        <f>COUNTIF(D130, {"*-*"})-COUNTIF(D130, {"-*"})</f>
        <v>0</v>
      </c>
      <c r="AI130" s="123">
        <f>COUNTIF(D130, {"*_*"})</f>
        <v>0</v>
      </c>
      <c r="AJ130" s="155" t="str">
        <f t="shared" si="9"/>
        <v/>
      </c>
      <c r="AK130" s="155" t="str">
        <f t="shared" si="10"/>
        <v/>
      </c>
      <c r="AL130" s="155" t="str">
        <f t="shared" si="11"/>
        <v/>
      </c>
      <c r="AM130" s="155" t="str">
        <f t="shared" si="12"/>
        <v/>
      </c>
    </row>
    <row r="131" spans="1:39" ht="15.65" customHeight="1" x14ac:dyDescent="0.25">
      <c r="A131" s="256"/>
      <c r="B131" s="436"/>
      <c r="C131" s="437"/>
      <c r="D131" s="17"/>
      <c r="E131" s="400"/>
      <c r="F131" s="435"/>
      <c r="G131" s="71"/>
      <c r="H131" s="70"/>
      <c r="I131" s="70"/>
      <c r="J131" s="8"/>
      <c r="K131" s="8"/>
      <c r="L131" s="14"/>
      <c r="M131" s="70"/>
      <c r="N131" s="16"/>
      <c r="O131" s="15"/>
      <c r="P131" s="156" t="str">
        <f t="shared" si="7"/>
        <v/>
      </c>
      <c r="Q131" s="432"/>
      <c r="R131" s="433"/>
      <c r="S131" s="434"/>
      <c r="T131" s="432"/>
      <c r="U131" s="434"/>
      <c r="V131" s="40" t="str">
        <f t="shared" si="8"/>
        <v/>
      </c>
      <c r="Z131" s="3"/>
      <c r="AB131" s="3"/>
      <c r="AH131" s="123">
        <f>COUNTIF(D131, {"*-*"})-COUNTIF(D131, {"-*"})</f>
        <v>0</v>
      </c>
      <c r="AI131" s="123">
        <f>COUNTIF(D131, {"*_*"})</f>
        <v>0</v>
      </c>
      <c r="AJ131" s="155" t="str">
        <f t="shared" si="9"/>
        <v/>
      </c>
      <c r="AK131" s="155" t="str">
        <f t="shared" si="10"/>
        <v/>
      </c>
      <c r="AL131" s="155" t="str">
        <f t="shared" si="11"/>
        <v/>
      </c>
      <c r="AM131" s="155" t="str">
        <f t="shared" si="12"/>
        <v/>
      </c>
    </row>
    <row r="132" spans="1:39" ht="15.65" customHeight="1" x14ac:dyDescent="0.25">
      <c r="A132" s="256"/>
      <c r="B132" s="436"/>
      <c r="C132" s="437"/>
      <c r="D132" s="17"/>
      <c r="E132" s="400"/>
      <c r="F132" s="435"/>
      <c r="G132" s="71"/>
      <c r="H132" s="70"/>
      <c r="I132" s="70"/>
      <c r="J132" s="8"/>
      <c r="K132" s="8"/>
      <c r="L132" s="14"/>
      <c r="M132" s="70"/>
      <c r="N132" s="16"/>
      <c r="O132" s="15"/>
      <c r="P132" s="156" t="str">
        <f t="shared" si="7"/>
        <v/>
      </c>
      <c r="Q132" s="432"/>
      <c r="R132" s="433"/>
      <c r="S132" s="434"/>
      <c r="T132" s="432"/>
      <c r="U132" s="434"/>
      <c r="V132" s="40" t="str">
        <f t="shared" si="8"/>
        <v/>
      </c>
      <c r="Z132" s="3"/>
      <c r="AB132" s="3"/>
      <c r="AH132" s="123">
        <f>COUNTIF(D132, {"*-*"})-COUNTIF(D132, {"-*"})</f>
        <v>0</v>
      </c>
      <c r="AI132" s="123">
        <f>COUNTIF(D132, {"*_*"})</f>
        <v>0</v>
      </c>
      <c r="AJ132" s="155" t="str">
        <f t="shared" si="9"/>
        <v/>
      </c>
      <c r="AK132" s="155" t="str">
        <f t="shared" si="10"/>
        <v/>
      </c>
      <c r="AL132" s="155" t="str">
        <f t="shared" si="11"/>
        <v/>
      </c>
      <c r="AM132" s="155" t="str">
        <f t="shared" si="12"/>
        <v/>
      </c>
    </row>
    <row r="133" spans="1:39" ht="15.65" customHeight="1" x14ac:dyDescent="0.25">
      <c r="A133" s="256"/>
      <c r="B133" s="436"/>
      <c r="C133" s="437"/>
      <c r="D133" s="17"/>
      <c r="E133" s="400"/>
      <c r="F133" s="435"/>
      <c r="G133" s="71"/>
      <c r="H133" s="70"/>
      <c r="I133" s="70"/>
      <c r="J133" s="8"/>
      <c r="K133" s="8"/>
      <c r="L133" s="14"/>
      <c r="M133" s="70"/>
      <c r="N133" s="16"/>
      <c r="O133" s="15"/>
      <c r="P133" s="156" t="str">
        <f t="shared" si="7"/>
        <v/>
      </c>
      <c r="Q133" s="432"/>
      <c r="R133" s="433"/>
      <c r="S133" s="434"/>
      <c r="T133" s="432"/>
      <c r="U133" s="434"/>
      <c r="V133" s="40" t="str">
        <f t="shared" si="8"/>
        <v/>
      </c>
      <c r="Z133" s="3"/>
      <c r="AB133" s="3"/>
      <c r="AH133" s="123">
        <f>COUNTIF(D133, {"*-*"})-COUNTIF(D133, {"-*"})</f>
        <v>0</v>
      </c>
      <c r="AI133" s="123">
        <f>COUNTIF(D133, {"*_*"})</f>
        <v>0</v>
      </c>
      <c r="AJ133" s="155" t="str">
        <f t="shared" si="9"/>
        <v/>
      </c>
      <c r="AK133" s="155" t="str">
        <f t="shared" si="10"/>
        <v/>
      </c>
      <c r="AL133" s="155" t="str">
        <f t="shared" si="11"/>
        <v/>
      </c>
      <c r="AM133" s="155" t="str">
        <f t="shared" si="12"/>
        <v/>
      </c>
    </row>
    <row r="134" spans="1:39" ht="15.65" customHeight="1" x14ac:dyDescent="0.25">
      <c r="A134" s="256"/>
      <c r="B134" s="436"/>
      <c r="C134" s="437"/>
      <c r="D134" s="17"/>
      <c r="E134" s="400"/>
      <c r="F134" s="435"/>
      <c r="G134" s="71"/>
      <c r="H134" s="70"/>
      <c r="I134" s="70"/>
      <c r="J134" s="8"/>
      <c r="K134" s="8"/>
      <c r="L134" s="14"/>
      <c r="M134" s="70"/>
      <c r="N134" s="16"/>
      <c r="O134" s="15"/>
      <c r="P134" s="156" t="str">
        <f t="shared" si="7"/>
        <v/>
      </c>
      <c r="Q134" s="432"/>
      <c r="R134" s="433"/>
      <c r="S134" s="434"/>
      <c r="T134" s="432"/>
      <c r="U134" s="434"/>
      <c r="V134" s="40" t="str">
        <f t="shared" si="8"/>
        <v/>
      </c>
      <c r="Z134" s="3"/>
      <c r="AB134" s="3"/>
      <c r="AH134" s="123">
        <f>COUNTIF(D134, {"*-*"})-COUNTIF(D134, {"-*"})</f>
        <v>0</v>
      </c>
      <c r="AI134" s="123">
        <f>COUNTIF(D134, {"*_*"})</f>
        <v>0</v>
      </c>
      <c r="AJ134" s="155" t="str">
        <f t="shared" si="9"/>
        <v/>
      </c>
      <c r="AK134" s="155" t="str">
        <f t="shared" si="10"/>
        <v/>
      </c>
      <c r="AL134" s="155" t="str">
        <f t="shared" si="11"/>
        <v/>
      </c>
      <c r="AM134" s="155" t="str">
        <f t="shared" si="12"/>
        <v/>
      </c>
    </row>
    <row r="135" spans="1:39" ht="15.65" customHeight="1" x14ac:dyDescent="0.25">
      <c r="A135" s="256"/>
      <c r="B135" s="436"/>
      <c r="C135" s="437"/>
      <c r="D135" s="17"/>
      <c r="E135" s="400"/>
      <c r="F135" s="435"/>
      <c r="G135" s="71"/>
      <c r="H135" s="70"/>
      <c r="I135" s="70"/>
      <c r="J135" s="8"/>
      <c r="K135" s="8"/>
      <c r="L135" s="14"/>
      <c r="M135" s="70"/>
      <c r="N135" s="16"/>
      <c r="O135" s="15"/>
      <c r="P135" s="156" t="str">
        <f t="shared" si="7"/>
        <v/>
      </c>
      <c r="Q135" s="432"/>
      <c r="R135" s="433"/>
      <c r="S135" s="434"/>
      <c r="T135" s="432"/>
      <c r="U135" s="434"/>
      <c r="V135" s="40" t="str">
        <f t="shared" si="8"/>
        <v/>
      </c>
      <c r="Z135" s="3"/>
      <c r="AB135" s="3"/>
      <c r="AH135" s="123">
        <f>COUNTIF(D135, {"*-*"})-COUNTIF(D135, {"-*"})</f>
        <v>0</v>
      </c>
      <c r="AI135" s="123">
        <f>COUNTIF(D135, {"*_*"})</f>
        <v>0</v>
      </c>
      <c r="AJ135" s="155" t="str">
        <f t="shared" si="9"/>
        <v/>
      </c>
      <c r="AK135" s="155" t="str">
        <f t="shared" si="10"/>
        <v/>
      </c>
      <c r="AL135" s="155" t="str">
        <f t="shared" si="11"/>
        <v/>
      </c>
      <c r="AM135" s="155" t="str">
        <f t="shared" si="12"/>
        <v/>
      </c>
    </row>
    <row r="136" spans="1:39" ht="15.65" customHeight="1" x14ac:dyDescent="0.25">
      <c r="A136" s="256"/>
      <c r="B136" s="436"/>
      <c r="C136" s="437"/>
      <c r="D136" s="17"/>
      <c r="E136" s="400"/>
      <c r="F136" s="435"/>
      <c r="G136" s="71"/>
      <c r="H136" s="70"/>
      <c r="I136" s="70"/>
      <c r="J136" s="8"/>
      <c r="K136" s="8"/>
      <c r="L136" s="14"/>
      <c r="M136" s="70"/>
      <c r="N136" s="16"/>
      <c r="O136" s="15"/>
      <c r="P136" s="156" t="str">
        <f t="shared" si="7"/>
        <v/>
      </c>
      <c r="Q136" s="432"/>
      <c r="R136" s="433"/>
      <c r="S136" s="434"/>
      <c r="T136" s="432"/>
      <c r="U136" s="434"/>
      <c r="V136" s="40" t="str">
        <f t="shared" si="8"/>
        <v/>
      </c>
      <c r="Z136" s="3"/>
      <c r="AB136" s="3"/>
      <c r="AH136" s="123">
        <f>COUNTIF(D136, {"*-*"})-COUNTIF(D136, {"-*"})</f>
        <v>0</v>
      </c>
      <c r="AI136" s="123">
        <f>COUNTIF(D136, {"*_*"})</f>
        <v>0</v>
      </c>
      <c r="AJ136" s="155" t="str">
        <f t="shared" si="9"/>
        <v/>
      </c>
      <c r="AK136" s="155" t="str">
        <f t="shared" si="10"/>
        <v/>
      </c>
      <c r="AL136" s="155" t="str">
        <f t="shared" si="11"/>
        <v/>
      </c>
      <c r="AM136" s="155" t="str">
        <f t="shared" si="12"/>
        <v/>
      </c>
    </row>
    <row r="137" spans="1:39" ht="15.65" customHeight="1" x14ac:dyDescent="0.25">
      <c r="A137" s="256"/>
      <c r="B137" s="436"/>
      <c r="C137" s="437"/>
      <c r="D137" s="17"/>
      <c r="E137" s="400"/>
      <c r="F137" s="435"/>
      <c r="G137" s="71"/>
      <c r="H137" s="70"/>
      <c r="I137" s="70"/>
      <c r="J137" s="8"/>
      <c r="K137" s="8"/>
      <c r="L137" s="14"/>
      <c r="M137" s="70"/>
      <c r="N137" s="16"/>
      <c r="O137" s="15"/>
      <c r="P137" s="156" t="str">
        <f t="shared" si="7"/>
        <v/>
      </c>
      <c r="Q137" s="432"/>
      <c r="R137" s="433"/>
      <c r="S137" s="434"/>
      <c r="T137" s="432"/>
      <c r="U137" s="434"/>
      <c r="V137" s="40" t="str">
        <f t="shared" si="8"/>
        <v/>
      </c>
      <c r="Z137" s="3"/>
      <c r="AB137" s="3"/>
      <c r="AH137" s="123">
        <f>COUNTIF(D137, {"*-*"})-COUNTIF(D137, {"-*"})</f>
        <v>0</v>
      </c>
      <c r="AI137" s="123">
        <f>COUNTIF(D137, {"*_*"})</f>
        <v>0</v>
      </c>
      <c r="AJ137" s="155" t="str">
        <f t="shared" si="9"/>
        <v/>
      </c>
      <c r="AK137" s="155" t="str">
        <f t="shared" si="10"/>
        <v/>
      </c>
      <c r="AL137" s="155" t="str">
        <f t="shared" si="11"/>
        <v/>
      </c>
      <c r="AM137" s="155" t="str">
        <f t="shared" si="12"/>
        <v/>
      </c>
    </row>
    <row r="138" spans="1:39" ht="15.65" customHeight="1" x14ac:dyDescent="0.25">
      <c r="A138" s="256"/>
      <c r="B138" s="436"/>
      <c r="C138" s="437"/>
      <c r="D138" s="17"/>
      <c r="E138" s="400"/>
      <c r="F138" s="435"/>
      <c r="G138" s="71"/>
      <c r="H138" s="70"/>
      <c r="I138" s="70"/>
      <c r="J138" s="8"/>
      <c r="K138" s="8"/>
      <c r="L138" s="14"/>
      <c r="M138" s="70"/>
      <c r="N138" s="16"/>
      <c r="O138" s="15"/>
      <c r="P138" s="156" t="str">
        <f t="shared" si="7"/>
        <v/>
      </c>
      <c r="Q138" s="432"/>
      <c r="R138" s="433"/>
      <c r="S138" s="434"/>
      <c r="T138" s="432"/>
      <c r="U138" s="434"/>
      <c r="V138" s="40" t="str">
        <f t="shared" si="8"/>
        <v/>
      </c>
      <c r="Z138" s="3"/>
      <c r="AB138" s="3"/>
      <c r="AH138" s="123">
        <f>COUNTIF(D138, {"*-*"})-COUNTIF(D138, {"-*"})</f>
        <v>0</v>
      </c>
      <c r="AI138" s="123">
        <f>COUNTIF(D138, {"*_*"})</f>
        <v>0</v>
      </c>
      <c r="AJ138" s="155" t="str">
        <f t="shared" si="9"/>
        <v/>
      </c>
      <c r="AK138" s="155" t="str">
        <f t="shared" si="10"/>
        <v/>
      </c>
      <c r="AL138" s="155" t="str">
        <f t="shared" si="11"/>
        <v/>
      </c>
      <c r="AM138" s="155" t="str">
        <f t="shared" si="12"/>
        <v/>
      </c>
    </row>
    <row r="139" spans="1:39" ht="15.65" customHeight="1" x14ac:dyDescent="0.25">
      <c r="A139" s="256"/>
      <c r="B139" s="436"/>
      <c r="C139" s="437"/>
      <c r="D139" s="17"/>
      <c r="E139" s="400"/>
      <c r="F139" s="435"/>
      <c r="G139" s="71"/>
      <c r="H139" s="70"/>
      <c r="I139" s="70"/>
      <c r="J139" s="8"/>
      <c r="K139" s="8"/>
      <c r="L139" s="14"/>
      <c r="M139" s="70"/>
      <c r="N139" s="16"/>
      <c r="O139" s="15"/>
      <c r="P139" s="156" t="str">
        <f t="shared" si="7"/>
        <v/>
      </c>
      <c r="Q139" s="432"/>
      <c r="R139" s="433"/>
      <c r="S139" s="434"/>
      <c r="T139" s="432"/>
      <c r="U139" s="434"/>
      <c r="V139" s="40" t="str">
        <f t="shared" si="8"/>
        <v/>
      </c>
      <c r="Z139" s="3"/>
      <c r="AB139" s="3"/>
      <c r="AH139" s="123">
        <f>COUNTIF(D139, {"*-*"})-COUNTIF(D139, {"-*"})</f>
        <v>0</v>
      </c>
      <c r="AI139" s="123">
        <f>COUNTIF(D139, {"*_*"})</f>
        <v>0</v>
      </c>
      <c r="AJ139" s="155" t="str">
        <f t="shared" si="9"/>
        <v/>
      </c>
      <c r="AK139" s="155" t="str">
        <f t="shared" si="10"/>
        <v/>
      </c>
      <c r="AL139" s="155" t="str">
        <f t="shared" si="11"/>
        <v/>
      </c>
      <c r="AM139" s="155" t="str">
        <f t="shared" si="12"/>
        <v/>
      </c>
    </row>
    <row r="140" spans="1:39" ht="15.65" customHeight="1" x14ac:dyDescent="0.25">
      <c r="A140" s="256"/>
      <c r="B140" s="436"/>
      <c r="C140" s="437"/>
      <c r="D140" s="17"/>
      <c r="E140" s="400"/>
      <c r="F140" s="435"/>
      <c r="G140" s="71"/>
      <c r="H140" s="70"/>
      <c r="I140" s="70"/>
      <c r="J140" s="8"/>
      <c r="K140" s="8"/>
      <c r="L140" s="14"/>
      <c r="M140" s="70"/>
      <c r="N140" s="16"/>
      <c r="O140" s="15"/>
      <c r="P140" s="156" t="str">
        <f t="shared" si="7"/>
        <v/>
      </c>
      <c r="Q140" s="432"/>
      <c r="R140" s="433"/>
      <c r="S140" s="434"/>
      <c r="T140" s="432"/>
      <c r="U140" s="434"/>
      <c r="V140" s="40" t="str">
        <f t="shared" si="8"/>
        <v/>
      </c>
      <c r="Z140" s="3"/>
      <c r="AB140" s="3"/>
      <c r="AH140" s="123">
        <f>COUNTIF(D140, {"*-*"})-COUNTIF(D140, {"-*"})</f>
        <v>0</v>
      </c>
      <c r="AI140" s="123">
        <f>COUNTIF(D140, {"*_*"})</f>
        <v>0</v>
      </c>
      <c r="AJ140" s="155" t="str">
        <f t="shared" si="9"/>
        <v/>
      </c>
      <c r="AK140" s="155" t="str">
        <f t="shared" si="10"/>
        <v/>
      </c>
      <c r="AL140" s="155" t="str">
        <f t="shared" si="11"/>
        <v/>
      </c>
      <c r="AM140" s="155" t="str">
        <f t="shared" si="12"/>
        <v/>
      </c>
    </row>
    <row r="141" spans="1:39" ht="15.65" customHeight="1" x14ac:dyDescent="0.25">
      <c r="A141" s="256"/>
      <c r="B141" s="436"/>
      <c r="C141" s="437"/>
      <c r="D141" s="17"/>
      <c r="E141" s="400"/>
      <c r="F141" s="435"/>
      <c r="G141" s="71"/>
      <c r="H141" s="70"/>
      <c r="I141" s="70"/>
      <c r="J141" s="8"/>
      <c r="K141" s="8"/>
      <c r="L141" s="14"/>
      <c r="M141" s="70"/>
      <c r="N141" s="16"/>
      <c r="O141" s="15"/>
      <c r="P141" s="156" t="str">
        <f t="shared" si="7"/>
        <v/>
      </c>
      <c r="Q141" s="432"/>
      <c r="R141" s="433"/>
      <c r="S141" s="434"/>
      <c r="T141" s="432"/>
      <c r="U141" s="434"/>
      <c r="V141" s="40" t="str">
        <f t="shared" si="8"/>
        <v/>
      </c>
      <c r="Z141" s="3"/>
      <c r="AB141" s="3"/>
      <c r="AH141" s="123">
        <f>COUNTIF(D141, {"*-*"})-COUNTIF(D141, {"-*"})</f>
        <v>0</v>
      </c>
      <c r="AI141" s="123">
        <f>COUNTIF(D141, {"*_*"})</f>
        <v>0</v>
      </c>
      <c r="AJ141" s="155" t="str">
        <f t="shared" si="9"/>
        <v/>
      </c>
      <c r="AK141" s="155" t="str">
        <f t="shared" si="10"/>
        <v/>
      </c>
      <c r="AL141" s="155" t="str">
        <f t="shared" si="11"/>
        <v/>
      </c>
      <c r="AM141" s="155" t="str">
        <f t="shared" si="12"/>
        <v/>
      </c>
    </row>
    <row r="142" spans="1:39" ht="15.65" customHeight="1" x14ac:dyDescent="0.25">
      <c r="A142" s="256"/>
      <c r="B142" s="436"/>
      <c r="C142" s="437"/>
      <c r="D142" s="17"/>
      <c r="E142" s="400"/>
      <c r="F142" s="435"/>
      <c r="G142" s="71"/>
      <c r="H142" s="70"/>
      <c r="I142" s="70"/>
      <c r="J142" s="8"/>
      <c r="K142" s="8"/>
      <c r="L142" s="14"/>
      <c r="M142" s="70"/>
      <c r="N142" s="16"/>
      <c r="O142" s="15"/>
      <c r="P142" s="156" t="str">
        <f t="shared" si="7"/>
        <v/>
      </c>
      <c r="Q142" s="432"/>
      <c r="R142" s="433"/>
      <c r="S142" s="434"/>
      <c r="T142" s="432"/>
      <c r="U142" s="434"/>
      <c r="V142" s="40" t="str">
        <f t="shared" si="8"/>
        <v/>
      </c>
      <c r="Z142" s="3"/>
      <c r="AB142" s="3"/>
      <c r="AH142" s="123">
        <f>COUNTIF(D142, {"*-*"})-COUNTIF(D142, {"-*"})</f>
        <v>0</v>
      </c>
      <c r="AI142" s="123">
        <f>COUNTIF(D142, {"*_*"})</f>
        <v>0</v>
      </c>
      <c r="AJ142" s="155" t="str">
        <f t="shared" si="9"/>
        <v/>
      </c>
      <c r="AK142" s="155" t="str">
        <f t="shared" si="10"/>
        <v/>
      </c>
      <c r="AL142" s="155" t="str">
        <f t="shared" si="11"/>
        <v/>
      </c>
      <c r="AM142" s="155" t="str">
        <f t="shared" si="12"/>
        <v/>
      </c>
    </row>
    <row r="143" spans="1:39" ht="15.65" customHeight="1" x14ac:dyDescent="0.25">
      <c r="A143" s="256"/>
      <c r="B143" s="436"/>
      <c r="C143" s="437"/>
      <c r="D143" s="17"/>
      <c r="E143" s="400"/>
      <c r="F143" s="435"/>
      <c r="G143" s="71"/>
      <c r="H143" s="70"/>
      <c r="I143" s="70"/>
      <c r="J143" s="8"/>
      <c r="K143" s="8"/>
      <c r="L143" s="14"/>
      <c r="M143" s="70"/>
      <c r="N143" s="16"/>
      <c r="O143" s="15"/>
      <c r="P143" s="156" t="str">
        <f t="shared" si="7"/>
        <v/>
      </c>
      <c r="Q143" s="432"/>
      <c r="R143" s="433"/>
      <c r="S143" s="434"/>
      <c r="T143" s="432"/>
      <c r="U143" s="434"/>
      <c r="V143" s="40" t="str">
        <f t="shared" si="8"/>
        <v/>
      </c>
      <c r="Z143" s="3"/>
      <c r="AB143" s="3"/>
      <c r="AH143" s="123">
        <f>COUNTIF(D143, {"*-*"})-COUNTIF(D143, {"-*"})</f>
        <v>0</v>
      </c>
      <c r="AI143" s="123">
        <f>COUNTIF(D143, {"*_*"})</f>
        <v>0</v>
      </c>
      <c r="AJ143" s="155" t="str">
        <f t="shared" si="9"/>
        <v/>
      </c>
      <c r="AK143" s="155" t="str">
        <f t="shared" si="10"/>
        <v/>
      </c>
      <c r="AL143" s="155" t="str">
        <f t="shared" si="11"/>
        <v/>
      </c>
      <c r="AM143" s="155" t="str">
        <f t="shared" si="12"/>
        <v/>
      </c>
    </row>
    <row r="144" spans="1:39" ht="15.65" customHeight="1" x14ac:dyDescent="0.25">
      <c r="A144" s="256"/>
      <c r="B144" s="436"/>
      <c r="C144" s="437"/>
      <c r="D144" s="17"/>
      <c r="E144" s="400"/>
      <c r="F144" s="435"/>
      <c r="G144" s="71"/>
      <c r="H144" s="70"/>
      <c r="I144" s="70"/>
      <c r="J144" s="8"/>
      <c r="K144" s="8"/>
      <c r="L144" s="14"/>
      <c r="M144" s="70"/>
      <c r="N144" s="16"/>
      <c r="O144" s="15"/>
      <c r="P144" s="156" t="str">
        <f t="shared" si="7"/>
        <v/>
      </c>
      <c r="Q144" s="432"/>
      <c r="R144" s="433"/>
      <c r="S144" s="434"/>
      <c r="T144" s="432"/>
      <c r="U144" s="434"/>
      <c r="V144" s="40" t="str">
        <f t="shared" si="8"/>
        <v/>
      </c>
      <c r="Z144" s="3"/>
      <c r="AB144" s="3"/>
      <c r="AH144" s="123">
        <f>COUNTIF(D144, {"*-*"})-COUNTIF(D144, {"-*"})</f>
        <v>0</v>
      </c>
      <c r="AI144" s="123">
        <f>COUNTIF(D144, {"*_*"})</f>
        <v>0</v>
      </c>
      <c r="AJ144" s="155" t="str">
        <f t="shared" si="9"/>
        <v/>
      </c>
      <c r="AK144" s="155" t="str">
        <f t="shared" si="10"/>
        <v/>
      </c>
      <c r="AL144" s="155" t="str">
        <f t="shared" si="11"/>
        <v/>
      </c>
      <c r="AM144" s="155" t="str">
        <f t="shared" si="12"/>
        <v/>
      </c>
    </row>
    <row r="145" spans="1:21" x14ac:dyDescent="0.25">
      <c r="A145" s="328" t="s">
        <v>72</v>
      </c>
      <c r="B145" s="328"/>
      <c r="C145" s="328"/>
      <c r="D145" s="328"/>
      <c r="E145" s="328"/>
      <c r="F145" s="328"/>
      <c r="G145" s="328"/>
      <c r="H145" s="328"/>
      <c r="I145" s="328"/>
      <c r="J145" s="328"/>
      <c r="K145" s="328"/>
      <c r="L145" s="328"/>
      <c r="M145" s="328"/>
      <c r="N145" s="328"/>
      <c r="O145" s="328"/>
      <c r="P145" s="328"/>
      <c r="Q145" s="328"/>
      <c r="R145" s="328"/>
      <c r="S145" s="328"/>
      <c r="T145" s="328"/>
      <c r="U145" s="328"/>
    </row>
    <row r="146" spans="1:21" x14ac:dyDescent="0.25">
      <c r="A146" s="329"/>
      <c r="B146" s="329"/>
      <c r="C146" s="329"/>
      <c r="D146" s="329"/>
      <c r="E146" s="329"/>
      <c r="F146" s="329"/>
      <c r="G146" s="329"/>
      <c r="H146" s="329"/>
      <c r="I146" s="329"/>
      <c r="J146" s="329"/>
      <c r="K146" s="329"/>
      <c r="L146" s="329"/>
      <c r="M146" s="329"/>
      <c r="N146" s="329"/>
      <c r="O146" s="329"/>
      <c r="P146" s="329"/>
      <c r="Q146" s="329"/>
      <c r="R146" s="329"/>
      <c r="S146" s="329"/>
      <c r="T146" s="329"/>
      <c r="U146" s="329"/>
    </row>
  </sheetData>
  <sheetProtection algorithmName="SHA-512" hashValue="Ma1KHttRBTNht0+0L4+BqEyZs2GlwkwZSbmeC4P62XvS1uBsQ8n41QJRH9oW4qG0BT3yzuYGhwgyWOISVXCP4A==" saltValue="hItG3JrnbRiMuWaBhcrrSQ==" spinCount="100000" sheet="1" selectLockedCells="1"/>
  <mergeCells count="468">
    <mergeCell ref="E52:F52"/>
    <mergeCell ref="A72:C72"/>
    <mergeCell ref="A73:C73"/>
    <mergeCell ref="A74:C74"/>
    <mergeCell ref="A128:C128"/>
    <mergeCell ref="A129:C129"/>
    <mergeCell ref="A130:C130"/>
    <mergeCell ref="A131:C131"/>
    <mergeCell ref="A133:C133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32:C132"/>
    <mergeCell ref="A79:C79"/>
    <mergeCell ref="A80:C80"/>
    <mergeCell ref="A81:C81"/>
    <mergeCell ref="A82:C82"/>
    <mergeCell ref="A96:C96"/>
    <mergeCell ref="A62:C62"/>
    <mergeCell ref="A54:C54"/>
    <mergeCell ref="A55:C55"/>
    <mergeCell ref="A56:C56"/>
    <mergeCell ref="A57:C57"/>
    <mergeCell ref="A58:C58"/>
    <mergeCell ref="A59:C59"/>
    <mergeCell ref="A60:C60"/>
    <mergeCell ref="A61:C61"/>
    <mergeCell ref="A118:C118"/>
    <mergeCell ref="A109:C109"/>
    <mergeCell ref="A110:C11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16:C116"/>
    <mergeCell ref="A117:C117"/>
    <mergeCell ref="A75:C75"/>
    <mergeCell ref="A76:C76"/>
    <mergeCell ref="A77:C77"/>
    <mergeCell ref="A97:C97"/>
    <mergeCell ref="A98:C98"/>
    <mergeCell ref="A99:C99"/>
    <mergeCell ref="A91:C91"/>
    <mergeCell ref="A92:C92"/>
    <mergeCell ref="A93:C93"/>
    <mergeCell ref="A94:C94"/>
    <mergeCell ref="A95:C95"/>
    <mergeCell ref="A78:C78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145:U146"/>
    <mergeCell ref="Q87:S87"/>
    <mergeCell ref="T87:U87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87:C87"/>
    <mergeCell ref="A88:C88"/>
    <mergeCell ref="A89:C89"/>
    <mergeCell ref="A90:C90"/>
    <mergeCell ref="E69:F69"/>
    <mergeCell ref="E70:F70"/>
    <mergeCell ref="E67:F67"/>
    <mergeCell ref="E68:F68"/>
    <mergeCell ref="Q71:S71"/>
    <mergeCell ref="A100:C100"/>
    <mergeCell ref="A101:C101"/>
    <mergeCell ref="A102:C102"/>
    <mergeCell ref="T65:U65"/>
    <mergeCell ref="T66:U66"/>
    <mergeCell ref="T62:U62"/>
    <mergeCell ref="Q53:S53"/>
    <mergeCell ref="T57:U57"/>
    <mergeCell ref="Q54:S54"/>
    <mergeCell ref="E64:F64"/>
    <mergeCell ref="E65:F65"/>
    <mergeCell ref="E66:F66"/>
    <mergeCell ref="Q63:S63"/>
    <mergeCell ref="T55:U55"/>
    <mergeCell ref="Q58:S58"/>
    <mergeCell ref="Q59:S59"/>
    <mergeCell ref="Q60:S60"/>
    <mergeCell ref="Q61:S61"/>
    <mergeCell ref="Q65:S65"/>
    <mergeCell ref="Q66:S66"/>
    <mergeCell ref="T64:U64"/>
    <mergeCell ref="T53:U53"/>
    <mergeCell ref="E61:F61"/>
    <mergeCell ref="E59:F59"/>
    <mergeCell ref="E60:F60"/>
    <mergeCell ref="E54:F54"/>
    <mergeCell ref="E53:F53"/>
    <mergeCell ref="E87:F87"/>
    <mergeCell ref="C16:H16"/>
    <mergeCell ref="K16:S16"/>
    <mergeCell ref="C17:H17"/>
    <mergeCell ref="K17:S17"/>
    <mergeCell ref="C18:H18"/>
    <mergeCell ref="K18:S18"/>
    <mergeCell ref="Q56:S56"/>
    <mergeCell ref="Q57:S57"/>
    <mergeCell ref="Q62:S62"/>
    <mergeCell ref="E63:F63"/>
    <mergeCell ref="E62:F62"/>
    <mergeCell ref="P31:U31"/>
    <mergeCell ref="L31:O31"/>
    <mergeCell ref="A25:U25"/>
    <mergeCell ref="A26:U29"/>
    <mergeCell ref="A30:F30"/>
    <mergeCell ref="E45:F45"/>
    <mergeCell ref="T52:U52"/>
    <mergeCell ref="T56:U56"/>
    <mergeCell ref="E55:F55"/>
    <mergeCell ref="E56:F56"/>
    <mergeCell ref="E57:F57"/>
    <mergeCell ref="E58:F58"/>
    <mergeCell ref="Q52:S52"/>
    <mergeCell ref="Q32:S44"/>
    <mergeCell ref="T47:U47"/>
    <mergeCell ref="Q45:S45"/>
    <mergeCell ref="Q46:S46"/>
    <mergeCell ref="Q47:S47"/>
    <mergeCell ref="T50:U50"/>
    <mergeCell ref="T51:U51"/>
    <mergeCell ref="E31:F43"/>
    <mergeCell ref="T45:U45"/>
    <mergeCell ref="T46:U46"/>
    <mergeCell ref="N32:N44"/>
    <mergeCell ref="O32:O44"/>
    <mergeCell ref="P32:P44"/>
    <mergeCell ref="H32:H44"/>
    <mergeCell ref="I32:I44"/>
    <mergeCell ref="Q48:S48"/>
    <mergeCell ref="J32:J44"/>
    <mergeCell ref="E46:F46"/>
    <mergeCell ref="E47:F47"/>
    <mergeCell ref="E48:F48"/>
    <mergeCell ref="E49:F49"/>
    <mergeCell ref="E50:F50"/>
    <mergeCell ref="E51:F51"/>
    <mergeCell ref="T70:U70"/>
    <mergeCell ref="T67:U67"/>
    <mergeCell ref="Q69:S69"/>
    <mergeCell ref="Q70:S70"/>
    <mergeCell ref="T68:U68"/>
    <mergeCell ref="Q67:S67"/>
    <mergeCell ref="Q68:S68"/>
    <mergeCell ref="T69:U69"/>
    <mergeCell ref="K32:K44"/>
    <mergeCell ref="L32:L44"/>
    <mergeCell ref="M32:M44"/>
    <mergeCell ref="T61:U61"/>
    <mergeCell ref="T59:U59"/>
    <mergeCell ref="T58:U58"/>
    <mergeCell ref="T60:U60"/>
    <mergeCell ref="T48:U48"/>
    <mergeCell ref="T49:U49"/>
    <mergeCell ref="T63:U63"/>
    <mergeCell ref="Q64:S64"/>
    <mergeCell ref="Q55:S55"/>
    <mergeCell ref="T54:U54"/>
    <mergeCell ref="Q49:S49"/>
    <mergeCell ref="Q50:S50"/>
    <mergeCell ref="Q51:S51"/>
    <mergeCell ref="Q72:S72"/>
    <mergeCell ref="Q73:S73"/>
    <mergeCell ref="Q74:S74"/>
    <mergeCell ref="T73:U73"/>
    <mergeCell ref="T74:U74"/>
    <mergeCell ref="T71:U71"/>
    <mergeCell ref="T72:U72"/>
    <mergeCell ref="E71:F71"/>
    <mergeCell ref="E72:F72"/>
    <mergeCell ref="E73:F73"/>
    <mergeCell ref="E74:F74"/>
    <mergeCell ref="T81:U81"/>
    <mergeCell ref="T82:U82"/>
    <mergeCell ref="T79:U79"/>
    <mergeCell ref="T80:U80"/>
    <mergeCell ref="E79:F79"/>
    <mergeCell ref="E80:F80"/>
    <mergeCell ref="T77:U77"/>
    <mergeCell ref="T78:U78"/>
    <mergeCell ref="T75:U75"/>
    <mergeCell ref="T76:U76"/>
    <mergeCell ref="E75:F75"/>
    <mergeCell ref="E76:F76"/>
    <mergeCell ref="Q75:S75"/>
    <mergeCell ref="Q76:S76"/>
    <mergeCell ref="Q77:S77"/>
    <mergeCell ref="Q78:S78"/>
    <mergeCell ref="E81:F81"/>
    <mergeCell ref="E82:F82"/>
    <mergeCell ref="Q79:S79"/>
    <mergeCell ref="Q80:S80"/>
    <mergeCell ref="Q81:S81"/>
    <mergeCell ref="Q82:S82"/>
    <mergeCell ref="E77:F77"/>
    <mergeCell ref="E78:F78"/>
    <mergeCell ref="T85:U85"/>
    <mergeCell ref="T86:U86"/>
    <mergeCell ref="T83:U83"/>
    <mergeCell ref="T84:U84"/>
    <mergeCell ref="E83:F83"/>
    <mergeCell ref="E84:F84"/>
    <mergeCell ref="A83:C83"/>
    <mergeCell ref="A84:C84"/>
    <mergeCell ref="A85:C85"/>
    <mergeCell ref="A86:C86"/>
    <mergeCell ref="E85:F85"/>
    <mergeCell ref="E86:F86"/>
    <mergeCell ref="Q83:S83"/>
    <mergeCell ref="Q84:S84"/>
    <mergeCell ref="Q85:S85"/>
    <mergeCell ref="Q86:S86"/>
    <mergeCell ref="T102:U102"/>
    <mergeCell ref="T103:U103"/>
    <mergeCell ref="T100:U100"/>
    <mergeCell ref="T101:U101"/>
    <mergeCell ref="E91:F91"/>
    <mergeCell ref="E92:F92"/>
    <mergeCell ref="E93:F93"/>
    <mergeCell ref="E94:F94"/>
    <mergeCell ref="T88:U88"/>
    <mergeCell ref="T89:U89"/>
    <mergeCell ref="E88:F88"/>
    <mergeCell ref="Q88:S88"/>
    <mergeCell ref="Q89:S89"/>
    <mergeCell ref="Q90:S90"/>
    <mergeCell ref="E89:F89"/>
    <mergeCell ref="E90:F90"/>
    <mergeCell ref="T90:U90"/>
    <mergeCell ref="T92:U92"/>
    <mergeCell ref="T93:U93"/>
    <mergeCell ref="T91:U91"/>
    <mergeCell ref="T94:U94"/>
    <mergeCell ref="Q91:S91"/>
    <mergeCell ref="Q92:S92"/>
    <mergeCell ref="Q93:S93"/>
    <mergeCell ref="Q94:S94"/>
    <mergeCell ref="T95:U95"/>
    <mergeCell ref="Q98:S98"/>
    <mergeCell ref="Q99:S99"/>
    <mergeCell ref="E95:F95"/>
    <mergeCell ref="E96:F96"/>
    <mergeCell ref="E97:F97"/>
    <mergeCell ref="T98:U98"/>
    <mergeCell ref="T99:U99"/>
    <mergeCell ref="T96:U96"/>
    <mergeCell ref="T97:U97"/>
    <mergeCell ref="E98:F98"/>
    <mergeCell ref="E99:F99"/>
    <mergeCell ref="Q95:S95"/>
    <mergeCell ref="Q96:S96"/>
    <mergeCell ref="Q97:S97"/>
    <mergeCell ref="E101:F101"/>
    <mergeCell ref="E102:F102"/>
    <mergeCell ref="E103:F103"/>
    <mergeCell ref="Q100:S100"/>
    <mergeCell ref="E106:F106"/>
    <mergeCell ref="E107:F107"/>
    <mergeCell ref="Q104:S104"/>
    <mergeCell ref="Q105:S105"/>
    <mergeCell ref="Q106:S106"/>
    <mergeCell ref="Q107:S107"/>
    <mergeCell ref="E100:F100"/>
    <mergeCell ref="Q101:S101"/>
    <mergeCell ref="Q102:S102"/>
    <mergeCell ref="Q103:S103"/>
    <mergeCell ref="T106:U106"/>
    <mergeCell ref="T107:U107"/>
    <mergeCell ref="T104:U104"/>
    <mergeCell ref="T105:U105"/>
    <mergeCell ref="E104:F104"/>
    <mergeCell ref="E105:F105"/>
    <mergeCell ref="Q108:S108"/>
    <mergeCell ref="Q109:S109"/>
    <mergeCell ref="Q110:S110"/>
    <mergeCell ref="Q111:S111"/>
    <mergeCell ref="T110:U110"/>
    <mergeCell ref="T111:U111"/>
    <mergeCell ref="T108:U108"/>
    <mergeCell ref="T109:U109"/>
    <mergeCell ref="E108:F108"/>
    <mergeCell ref="E109:F109"/>
    <mergeCell ref="E114:F114"/>
    <mergeCell ref="E115:F115"/>
    <mergeCell ref="Q112:S112"/>
    <mergeCell ref="Q113:S113"/>
    <mergeCell ref="Q114:S114"/>
    <mergeCell ref="Q115:S115"/>
    <mergeCell ref="E110:F110"/>
    <mergeCell ref="E111:F111"/>
    <mergeCell ref="T114:U114"/>
    <mergeCell ref="T115:U115"/>
    <mergeCell ref="T112:U112"/>
    <mergeCell ref="T113:U113"/>
    <mergeCell ref="E112:F112"/>
    <mergeCell ref="E113:F113"/>
    <mergeCell ref="T120:U120"/>
    <mergeCell ref="E121:F121"/>
    <mergeCell ref="E122:F122"/>
    <mergeCell ref="E123:F123"/>
    <mergeCell ref="Q120:S120"/>
    <mergeCell ref="E120:F120"/>
    <mergeCell ref="Q116:S116"/>
    <mergeCell ref="Q117:S117"/>
    <mergeCell ref="Q118:S118"/>
    <mergeCell ref="Q119:S119"/>
    <mergeCell ref="T118:U118"/>
    <mergeCell ref="T119:U119"/>
    <mergeCell ref="T116:U116"/>
    <mergeCell ref="T117:U117"/>
    <mergeCell ref="E116:F116"/>
    <mergeCell ref="E117:F117"/>
    <mergeCell ref="E118:F118"/>
    <mergeCell ref="E119:F119"/>
    <mergeCell ref="Q121:S121"/>
    <mergeCell ref="Q125:S125"/>
    <mergeCell ref="Q127:S127"/>
    <mergeCell ref="Q128:S128"/>
    <mergeCell ref="T123:U123"/>
    <mergeCell ref="T124:U124"/>
    <mergeCell ref="T121:U121"/>
    <mergeCell ref="T122:U122"/>
    <mergeCell ref="E124:F124"/>
    <mergeCell ref="T127:U127"/>
    <mergeCell ref="T128:U128"/>
    <mergeCell ref="E127:F127"/>
    <mergeCell ref="E128:F128"/>
    <mergeCell ref="Q122:S122"/>
    <mergeCell ref="Q123:S123"/>
    <mergeCell ref="Q126:S126"/>
    <mergeCell ref="T126:U126"/>
    <mergeCell ref="E125:F125"/>
    <mergeCell ref="E126:F126"/>
    <mergeCell ref="Q124:S124"/>
    <mergeCell ref="T125:U125"/>
    <mergeCell ref="E131:F131"/>
    <mergeCell ref="E132:F132"/>
    <mergeCell ref="Q129:S129"/>
    <mergeCell ref="Q130:S130"/>
    <mergeCell ref="Q131:S131"/>
    <mergeCell ref="Q132:S132"/>
    <mergeCell ref="T131:U131"/>
    <mergeCell ref="T132:U132"/>
    <mergeCell ref="T129:U129"/>
    <mergeCell ref="T130:U130"/>
    <mergeCell ref="E129:F129"/>
    <mergeCell ref="E130:F130"/>
    <mergeCell ref="E135:F135"/>
    <mergeCell ref="E136:F136"/>
    <mergeCell ref="Q133:S133"/>
    <mergeCell ref="Q134:S134"/>
    <mergeCell ref="Q135:S135"/>
    <mergeCell ref="Q136:S136"/>
    <mergeCell ref="T135:U135"/>
    <mergeCell ref="T136:U136"/>
    <mergeCell ref="T133:U133"/>
    <mergeCell ref="T134:U134"/>
    <mergeCell ref="E133:F133"/>
    <mergeCell ref="E134:F134"/>
    <mergeCell ref="A134:C134"/>
    <mergeCell ref="A135:C135"/>
    <mergeCell ref="A136:C136"/>
    <mergeCell ref="T144:U144"/>
    <mergeCell ref="E144:F144"/>
    <mergeCell ref="Q144:S144"/>
    <mergeCell ref="T141:U141"/>
    <mergeCell ref="T142:U142"/>
    <mergeCell ref="E141:F141"/>
    <mergeCell ref="E142:F142"/>
    <mergeCell ref="E143:F143"/>
    <mergeCell ref="Q141:S141"/>
    <mergeCell ref="Q142:S142"/>
    <mergeCell ref="Q143:S143"/>
    <mergeCell ref="T143:U143"/>
    <mergeCell ref="A141:C141"/>
    <mergeCell ref="A142:C142"/>
    <mergeCell ref="A143:C143"/>
    <mergeCell ref="A144:C144"/>
    <mergeCell ref="E139:F139"/>
    <mergeCell ref="E140:F140"/>
    <mergeCell ref="Q137:S137"/>
    <mergeCell ref="Q138:S138"/>
    <mergeCell ref="Q139:S139"/>
    <mergeCell ref="Q140:S140"/>
    <mergeCell ref="T139:U139"/>
    <mergeCell ref="T140:U140"/>
    <mergeCell ref="T137:U137"/>
    <mergeCell ref="T138:U138"/>
    <mergeCell ref="E137:F137"/>
    <mergeCell ref="E138:F138"/>
    <mergeCell ref="A137:C137"/>
    <mergeCell ref="A138:C138"/>
    <mergeCell ref="A139:C139"/>
    <mergeCell ref="A140:C140"/>
    <mergeCell ref="M5:O5"/>
    <mergeCell ref="P5:T5"/>
    <mergeCell ref="C5:L5"/>
    <mergeCell ref="F23:J23"/>
    <mergeCell ref="A2:U3"/>
    <mergeCell ref="P8:R8"/>
    <mergeCell ref="K20:S20"/>
    <mergeCell ref="K21:S21"/>
    <mergeCell ref="K15:S15"/>
    <mergeCell ref="K22:S22"/>
    <mergeCell ref="C19:H19"/>
    <mergeCell ref="K19:S19"/>
    <mergeCell ref="C20:H20"/>
    <mergeCell ref="C15:H15"/>
    <mergeCell ref="C9:G9"/>
    <mergeCell ref="C10:G10"/>
    <mergeCell ref="F21:J21"/>
    <mergeCell ref="F22:J22"/>
    <mergeCell ref="C4:G4"/>
    <mergeCell ref="M4:T4"/>
    <mergeCell ref="C8:G8"/>
    <mergeCell ref="AJ33:AJ44"/>
    <mergeCell ref="AK33:AK44"/>
    <mergeCell ref="AL33:AL44"/>
    <mergeCell ref="AM33:AM44"/>
    <mergeCell ref="A31:C43"/>
    <mergeCell ref="C12:G12"/>
    <mergeCell ref="C11:G11"/>
    <mergeCell ref="A44:C44"/>
    <mergeCell ref="AG33:AG44"/>
    <mergeCell ref="AH33:AH44"/>
    <mergeCell ref="AI33:AI44"/>
    <mergeCell ref="AA33:AA44"/>
    <mergeCell ref="AB33:AB44"/>
    <mergeCell ref="AC33:AC44"/>
    <mergeCell ref="AD33:AD44"/>
    <mergeCell ref="AE33:AE44"/>
    <mergeCell ref="AF33:AF44"/>
    <mergeCell ref="K23:S23"/>
    <mergeCell ref="P30:U30"/>
    <mergeCell ref="D31:D44"/>
    <mergeCell ref="T32:U44"/>
    <mergeCell ref="G32:G44"/>
    <mergeCell ref="G31:K31"/>
    <mergeCell ref="E44:F44"/>
  </mergeCells>
  <conditionalFormatting sqref="T45:U45">
    <cfRule type="expression" dxfId="9" priority="11">
      <formula>IF(A45&lt;&gt;"",T45="")</formula>
    </cfRule>
  </conditionalFormatting>
  <conditionalFormatting sqref="P30:U30">
    <cfRule type="containsText" dxfId="8" priority="10" operator="containsText" text="SKAL UDFYLDES">
      <formula>NOT(ISERROR(SEARCH("SKAL UDFYLDES",P30)))</formula>
    </cfRule>
  </conditionalFormatting>
  <conditionalFormatting sqref="T46:U144">
    <cfRule type="expression" dxfId="7" priority="8">
      <formula>IF(A46&lt;&gt;"",T46="")</formula>
    </cfRule>
  </conditionalFormatting>
  <conditionalFormatting sqref="Q47:S144">
    <cfRule type="expression" dxfId="6" priority="9">
      <formula>IF(A47&lt;&gt;"",Q47="")</formula>
    </cfRule>
  </conditionalFormatting>
  <conditionalFormatting sqref="Q46:S46">
    <cfRule type="expression" dxfId="5" priority="7">
      <formula>IF(A46&lt;&gt;"",Q46="")</formula>
    </cfRule>
  </conditionalFormatting>
  <conditionalFormatting sqref="Q45:S45">
    <cfRule type="expression" dxfId="4" priority="5">
      <formula>IF(A45&lt;&gt;"",Q45="")</formula>
    </cfRule>
  </conditionalFormatting>
  <conditionalFormatting sqref="C9:G10">
    <cfRule type="expression" dxfId="3" priority="4">
      <formula>IF(Q45&lt;&gt;"",C9="")</formula>
    </cfRule>
  </conditionalFormatting>
  <conditionalFormatting sqref="C10:G10">
    <cfRule type="expression" dxfId="2" priority="3">
      <formula>IF(Q45&lt;&gt;"",C10="")</formula>
    </cfRule>
  </conditionalFormatting>
  <conditionalFormatting sqref="V45:V144">
    <cfRule type="containsText" dxfId="1" priority="2" operator="containsText" text="husk start">
      <formula>NOT(ISERROR(SEARCH("husk start",V45)))</formula>
    </cfRule>
  </conditionalFormatting>
  <conditionalFormatting sqref="C8:G8">
    <cfRule type="expression" dxfId="0" priority="1">
      <formula>IF(Q44&lt;&gt;"",C8="")</formula>
    </cfRule>
  </conditionalFormatting>
  <dataValidations disablePrompts="1" count="3">
    <dataValidation type="time" allowBlank="1" showInputMessage="1" showErrorMessage="1" errorTitle="Ugyldigt tidsformat" error="Indtast klokkeslæt i formatet TT:MM - f.eks. 10:00" sqref="Q45:U144" xr:uid="{00000000-0002-0000-0500-000000000000}">
      <formula1>0</formula1>
      <formula2>0.999305555555556</formula2>
    </dataValidation>
    <dataValidation type="custom" allowBlank="1" showInputMessage="1" showErrorMessage="1" errorTitle="Angiv kun en dybde pr. prøve" error="Såfremt prøven er udtaget i et interval, angives kun Top." sqref="D45:D144" xr:uid="{00000000-0002-0000-0500-000001000000}">
      <formula1>SUM(AH45:AI144)=0</formula1>
    </dataValidation>
    <dataValidation type="date" allowBlank="1" showInputMessage="1" showErrorMessage="1" errorTitle="Ugyldigt datoformat" error="Indtast dato i formatet DD-MM-ÅÅÅÅ - f.eks. 01-01-2020" sqref="C9:G10" xr:uid="{00000000-0002-0000-0500-000002000000}">
      <formula1>1</formula1>
      <formula2>73415</formula2>
    </dataValidation>
  </dataValidations>
  <printOptions horizontalCentered="1" verticalCentered="1"/>
  <pageMargins left="0.39370078740157483" right="0.39370078740157483" top="0" bottom="0.78740157480314965" header="0" footer="0"/>
  <pageSetup paperSize="9" scale="97" orientation="portrait" r:id="rId1"/>
  <headerFooter alignWithMargins="0">
    <oddFooter>&amp;LALS Denmark A/S
www.alsglobal.dk&amp;C&amp;9Bakkegårdsvej 406A
3050 Humlebæk&amp;R&amp;9Tlf.: 49 25 07 70
  info.hmb@alsglobal.com</oddFooter>
  </headerFooter>
  <rowBreaks count="2" manualBreakCount="2">
    <brk id="54" max="20" man="1"/>
    <brk id="101" max="20" man="1"/>
  </rowBreaks>
  <ignoredErrors>
    <ignoredError sqref="V45:V144" unlocked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8"/>
  <dimension ref="A1:AU147"/>
  <sheetViews>
    <sheetView showGridLines="0" zoomScaleNormal="100" zoomScaleSheetLayoutView="100" workbookViewId="0">
      <selection activeCell="C8" sqref="C8:F8"/>
    </sheetView>
  </sheetViews>
  <sheetFormatPr defaultColWidth="9.1796875" defaultRowHeight="12.5" x14ac:dyDescent="0.25"/>
  <cols>
    <col min="1" max="1" width="16.26953125" style="1" customWidth="1"/>
    <col min="2" max="2" width="3.1796875" style="1" customWidth="1"/>
    <col min="3" max="3" width="6" style="1" customWidth="1"/>
    <col min="4" max="4" width="16" style="1" customWidth="1"/>
    <col min="5" max="5" width="8.453125" style="1" customWidth="1"/>
    <col min="6" max="6" width="3.81640625" style="1" customWidth="1"/>
    <col min="7" max="7" width="4.54296875" style="1" customWidth="1"/>
    <col min="8" max="20" width="3.7265625" style="1" customWidth="1"/>
    <col min="21" max="16384" width="9.1796875" style="1"/>
  </cols>
  <sheetData>
    <row r="1" spans="1:21" ht="24.75" customHeight="1" x14ac:dyDescent="0.3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1" ht="24.75" customHeight="1" x14ac:dyDescent="0.25">
      <c r="A2" s="338" t="s">
        <v>141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</row>
    <row r="3" spans="1:21" ht="12" customHeight="1" x14ac:dyDescent="0.25">
      <c r="A3" s="339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</row>
    <row r="4" spans="1:21" ht="24.75" customHeight="1" x14ac:dyDescent="0.3">
      <c r="A4" s="104" t="s">
        <v>0</v>
      </c>
      <c r="B4" s="85"/>
      <c r="C4" s="312" t="str">
        <f>IF('1. Stamdata'!D22="","",'1. Stamdata'!D22)</f>
        <v/>
      </c>
      <c r="D4" s="312"/>
      <c r="E4" s="312"/>
      <c r="F4" s="105" t="s">
        <v>22</v>
      </c>
      <c r="G4" s="85"/>
      <c r="H4" s="105"/>
      <c r="I4" s="32"/>
      <c r="J4" s="311" t="str">
        <f>IF('1. Stamdata'!N22="","",'1. Stamdata'!N22)</f>
        <v/>
      </c>
      <c r="K4" s="311"/>
      <c r="L4" s="311"/>
      <c r="M4" s="311"/>
      <c r="N4" s="311"/>
      <c r="O4" s="311"/>
      <c r="P4" s="311"/>
      <c r="Q4" s="311"/>
      <c r="R4" s="311"/>
      <c r="S4" s="311"/>
      <c r="T4" s="157"/>
      <c r="U4" s="3"/>
    </row>
    <row r="5" spans="1:21" ht="24.75" customHeight="1" x14ac:dyDescent="0.3">
      <c r="A5" s="106" t="s">
        <v>21</v>
      </c>
      <c r="B5" s="66"/>
      <c r="C5" s="313" t="str">
        <f>IF('1. Stamdata'!D23="","",'1. Stamdata'!D23)</f>
        <v/>
      </c>
      <c r="D5" s="313"/>
      <c r="E5" s="313"/>
      <c r="F5" s="313"/>
      <c r="G5" s="313"/>
      <c r="H5" s="313"/>
      <c r="I5" s="313"/>
      <c r="J5" s="313"/>
      <c r="K5" s="313"/>
      <c r="L5" s="380" t="s">
        <v>151</v>
      </c>
      <c r="M5" s="380"/>
      <c r="N5" s="380"/>
      <c r="O5" s="314" t="str">
        <f>IF('1. Stamdata'!Q23="","",'1. Stamdata'!Q23)</f>
        <v/>
      </c>
      <c r="P5" s="314"/>
      <c r="Q5" s="314"/>
      <c r="R5" s="314"/>
      <c r="S5" s="314"/>
      <c r="T5" s="158"/>
      <c r="U5" s="3"/>
    </row>
    <row r="6" spans="1:21" x14ac:dyDescent="0.25">
      <c r="A6" s="6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89"/>
    </row>
    <row r="7" spans="1:21" ht="13.5" customHeight="1" x14ac:dyDescent="0.25">
      <c r="A7" s="118"/>
      <c r="B7" s="85"/>
      <c r="C7" s="85"/>
      <c r="D7" s="85"/>
      <c r="E7" s="85"/>
      <c r="F7" s="85"/>
      <c r="G7" s="96"/>
      <c r="H7" s="159"/>
      <c r="I7" s="160"/>
      <c r="J7" s="161"/>
      <c r="K7" s="160"/>
      <c r="L7" s="160"/>
      <c r="M7" s="160"/>
      <c r="N7" s="160"/>
      <c r="O7" s="160"/>
      <c r="P7" s="160"/>
      <c r="Q7" s="160"/>
      <c r="R7" s="160"/>
      <c r="S7" s="160"/>
      <c r="T7" s="96"/>
    </row>
    <row r="8" spans="1:21" ht="13.5" customHeight="1" x14ac:dyDescent="0.3">
      <c r="A8" s="106" t="s">
        <v>5</v>
      </c>
      <c r="B8" s="3"/>
      <c r="C8" s="308"/>
      <c r="D8" s="309"/>
      <c r="E8" s="309"/>
      <c r="F8" s="309"/>
      <c r="G8" s="5"/>
      <c r="H8" s="162"/>
      <c r="I8" s="163"/>
      <c r="J8" s="164" t="s">
        <v>140</v>
      </c>
      <c r="K8" s="163"/>
      <c r="L8" s="163"/>
      <c r="M8" s="163"/>
      <c r="N8" s="163"/>
      <c r="O8" s="163"/>
      <c r="P8" s="163"/>
      <c r="Q8" s="163"/>
      <c r="R8" s="163"/>
      <c r="S8" s="163"/>
      <c r="T8" s="5"/>
    </row>
    <row r="9" spans="1:21" ht="12.75" customHeight="1" x14ac:dyDescent="0.3">
      <c r="A9" s="106"/>
      <c r="B9" s="3"/>
      <c r="C9" s="144"/>
      <c r="D9" s="145"/>
      <c r="E9" s="145"/>
      <c r="F9" s="145"/>
      <c r="G9" s="5"/>
      <c r="H9" s="140"/>
      <c r="I9" s="140"/>
      <c r="J9" s="165"/>
      <c r="K9" s="113"/>
      <c r="L9" s="3"/>
      <c r="N9" s="111"/>
      <c r="O9" s="111"/>
      <c r="P9" s="451"/>
      <c r="Q9" s="451"/>
      <c r="R9" s="451"/>
      <c r="S9" s="451"/>
      <c r="T9" s="5"/>
    </row>
    <row r="10" spans="1:21" ht="13.5" customHeight="1" x14ac:dyDescent="0.3">
      <c r="A10" s="106" t="s">
        <v>6</v>
      </c>
      <c r="B10" s="3"/>
      <c r="C10" s="308"/>
      <c r="D10" s="309"/>
      <c r="E10" s="309"/>
      <c r="F10" s="309"/>
      <c r="G10" s="5"/>
      <c r="H10" s="140"/>
      <c r="I10" s="140"/>
      <c r="J10" s="165" t="s">
        <v>42</v>
      </c>
      <c r="K10" s="113"/>
      <c r="L10" s="3"/>
      <c r="N10" s="111"/>
      <c r="O10" s="31"/>
      <c r="P10" s="3"/>
      <c r="Q10" s="113"/>
      <c r="R10" s="3"/>
      <c r="S10" s="166"/>
      <c r="T10" s="5"/>
    </row>
    <row r="11" spans="1:21" ht="13.5" customHeight="1" x14ac:dyDescent="0.3">
      <c r="A11" s="106" t="s">
        <v>143</v>
      </c>
      <c r="B11" s="3"/>
      <c r="C11" s="301"/>
      <c r="D11" s="302"/>
      <c r="E11" s="302"/>
      <c r="F11" s="302"/>
      <c r="G11" s="5"/>
      <c r="H11" s="140"/>
      <c r="I11" s="140"/>
      <c r="J11" s="165"/>
      <c r="K11" s="113"/>
      <c r="L11" s="3"/>
      <c r="N11" s="140"/>
      <c r="O11" s="140"/>
      <c r="P11" s="3"/>
      <c r="Q11" s="113"/>
      <c r="R11" s="3"/>
      <c r="S11" s="166"/>
      <c r="T11" s="5"/>
    </row>
    <row r="12" spans="1:21" ht="13.5" customHeight="1" x14ac:dyDescent="0.3">
      <c r="A12" s="106" t="s">
        <v>7</v>
      </c>
      <c r="B12" s="3"/>
      <c r="C12" s="301"/>
      <c r="D12" s="302"/>
      <c r="E12" s="302"/>
      <c r="F12" s="302"/>
      <c r="G12" s="5"/>
      <c r="H12" s="167"/>
      <c r="I12" s="168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3"/>
    </row>
    <row r="13" spans="1:21" ht="15.75" customHeight="1" x14ac:dyDescent="0.25">
      <c r="A13" s="6"/>
      <c r="B13" s="18"/>
      <c r="C13" s="18"/>
      <c r="D13" s="18"/>
      <c r="E13" s="18"/>
      <c r="F13" s="18"/>
      <c r="G13" s="114"/>
      <c r="H13" s="169"/>
      <c r="I13" s="117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5"/>
    </row>
    <row r="14" spans="1:21" ht="14.25" customHeight="1" x14ac:dyDescent="0.3">
      <c r="A14" s="118"/>
      <c r="B14" s="88"/>
      <c r="C14" s="4" t="str">
        <f>'1. Stamdata'!$D$25</f>
        <v>Rekvirent:</v>
      </c>
      <c r="D14" s="119"/>
      <c r="E14" s="88"/>
      <c r="F14" s="88"/>
      <c r="G14" s="88"/>
      <c r="H14" s="88"/>
      <c r="I14" s="88"/>
      <c r="J14" s="4" t="s">
        <v>78</v>
      </c>
      <c r="K14" s="4"/>
      <c r="L14" s="119"/>
      <c r="M14" s="119"/>
      <c r="N14" s="119"/>
      <c r="O14" s="3"/>
      <c r="P14" s="3"/>
      <c r="Q14" s="3"/>
      <c r="R14" s="3"/>
      <c r="S14" s="3"/>
      <c r="T14" s="5"/>
    </row>
    <row r="15" spans="1:21" ht="17.25" customHeight="1" x14ac:dyDescent="0.3">
      <c r="A15" s="106" t="str">
        <f>'1. Stamdata'!$B$26</f>
        <v>Firma:</v>
      </c>
      <c r="B15" s="3"/>
      <c r="C15" s="306" t="str">
        <f>IF('1. Stamdata'!D26="","",'1. Stamdata'!D26)</f>
        <v/>
      </c>
      <c r="D15" s="306"/>
      <c r="E15" s="306"/>
      <c r="F15" s="306"/>
      <c r="G15" s="306"/>
      <c r="H15" s="84"/>
      <c r="I15" s="84"/>
      <c r="J15" s="306" t="str">
        <f>IF('1. Stamdata'!M26="","",'1. Stamdata'!M26)</f>
        <v/>
      </c>
      <c r="K15" s="306"/>
      <c r="L15" s="306"/>
      <c r="M15" s="306"/>
      <c r="N15" s="306"/>
      <c r="O15" s="306"/>
      <c r="P15" s="306"/>
      <c r="Q15" s="306"/>
      <c r="R15" s="306"/>
      <c r="S15" s="129"/>
      <c r="T15" s="5"/>
    </row>
    <row r="16" spans="1:21" ht="15" customHeight="1" x14ac:dyDescent="0.3">
      <c r="A16" s="106" t="str">
        <f>'1. Stamdata'!$B$27</f>
        <v>Adresse:</v>
      </c>
      <c r="B16" s="3"/>
      <c r="C16" s="305" t="str">
        <f>IF('1. Stamdata'!D27="","",'1. Stamdata'!D27)</f>
        <v/>
      </c>
      <c r="D16" s="305"/>
      <c r="E16" s="305"/>
      <c r="F16" s="305"/>
      <c r="G16" s="305"/>
      <c r="H16" s="84"/>
      <c r="I16" s="84"/>
      <c r="J16" s="305" t="str">
        <f>IF('1. Stamdata'!M27="","",'1. Stamdata'!M27)</f>
        <v/>
      </c>
      <c r="K16" s="305"/>
      <c r="L16" s="305"/>
      <c r="M16" s="305"/>
      <c r="N16" s="305"/>
      <c r="O16" s="305"/>
      <c r="P16" s="305"/>
      <c r="Q16" s="305"/>
      <c r="R16" s="305"/>
      <c r="S16" s="129"/>
      <c r="T16" s="5"/>
    </row>
    <row r="17" spans="1:47" ht="15" customHeight="1" x14ac:dyDescent="0.3">
      <c r="A17" s="106" t="str">
        <f>'1. Stamdata'!$B$28</f>
        <v>Postnr./By:</v>
      </c>
      <c r="B17" s="3"/>
      <c r="C17" s="305" t="str">
        <f>IF('1. Stamdata'!D28="","",'1. Stamdata'!D28)</f>
        <v/>
      </c>
      <c r="D17" s="305"/>
      <c r="E17" s="305"/>
      <c r="F17" s="305"/>
      <c r="G17" s="305"/>
      <c r="H17" s="84"/>
      <c r="I17" s="84"/>
      <c r="J17" s="305" t="str">
        <f>IF('1. Stamdata'!M28="","",'1. Stamdata'!M28)</f>
        <v/>
      </c>
      <c r="K17" s="305"/>
      <c r="L17" s="305"/>
      <c r="M17" s="305"/>
      <c r="N17" s="305"/>
      <c r="O17" s="305"/>
      <c r="P17" s="305"/>
      <c r="Q17" s="305"/>
      <c r="R17" s="305"/>
      <c r="S17" s="129"/>
      <c r="T17" s="5"/>
    </row>
    <row r="18" spans="1:47" ht="15" customHeight="1" x14ac:dyDescent="0.3">
      <c r="A18" s="106" t="str">
        <f>'1. Stamdata'!$B$29</f>
        <v>Kontaktperson:</v>
      </c>
      <c r="B18" s="3"/>
      <c r="C18" s="305" t="str">
        <f>IF('1. Stamdata'!D29="","",'1. Stamdata'!D29)</f>
        <v/>
      </c>
      <c r="D18" s="305"/>
      <c r="E18" s="305"/>
      <c r="F18" s="305"/>
      <c r="G18" s="305"/>
      <c r="H18" s="84"/>
      <c r="I18" s="84"/>
      <c r="J18" s="305" t="str">
        <f>IF('1. Stamdata'!M29="","",'1. Stamdata'!M29)</f>
        <v/>
      </c>
      <c r="K18" s="305"/>
      <c r="L18" s="305"/>
      <c r="M18" s="305"/>
      <c r="N18" s="305"/>
      <c r="O18" s="305"/>
      <c r="P18" s="305"/>
      <c r="Q18" s="305"/>
      <c r="R18" s="305"/>
      <c r="S18" s="129"/>
      <c r="T18" s="5"/>
    </row>
    <row r="19" spans="1:47" ht="15" customHeight="1" x14ac:dyDescent="0.3">
      <c r="A19" s="106" t="str">
        <f>'1. Stamdata'!$B$30</f>
        <v>Telefonnummer:</v>
      </c>
      <c r="B19" s="3"/>
      <c r="C19" s="305" t="str">
        <f>IF('1. Stamdata'!D30="","",'1. Stamdata'!D30)</f>
        <v/>
      </c>
      <c r="D19" s="305"/>
      <c r="E19" s="305"/>
      <c r="F19" s="305"/>
      <c r="G19" s="305"/>
      <c r="H19" s="84"/>
      <c r="I19" s="84"/>
      <c r="J19" s="305" t="str">
        <f>IF('1. Stamdata'!M30="","",'1. Stamdata'!M30)</f>
        <v/>
      </c>
      <c r="K19" s="305"/>
      <c r="L19" s="305"/>
      <c r="M19" s="305"/>
      <c r="N19" s="305"/>
      <c r="O19" s="305"/>
      <c r="P19" s="305"/>
      <c r="Q19" s="305"/>
      <c r="R19" s="305"/>
      <c r="S19" s="129"/>
      <c r="T19" s="5"/>
    </row>
    <row r="20" spans="1:47" ht="15" customHeight="1" x14ac:dyDescent="0.3">
      <c r="A20" s="106" t="str">
        <f>'1. Stamdata'!$B31</f>
        <v>E-mail | EAN:</v>
      </c>
      <c r="B20" s="3"/>
      <c r="C20" s="305" t="str">
        <f>IF('1. Stamdata'!D31="","",'1. Stamdata'!D31)</f>
        <v/>
      </c>
      <c r="D20" s="305"/>
      <c r="E20" s="305"/>
      <c r="F20" s="305"/>
      <c r="G20" s="305"/>
      <c r="H20" s="84"/>
      <c r="I20" s="84"/>
      <c r="J20" s="305" t="str">
        <f>IF('1. Stamdata'!M31="","",'1. Stamdata'!M31)</f>
        <v/>
      </c>
      <c r="K20" s="305"/>
      <c r="L20" s="305"/>
      <c r="M20" s="305"/>
      <c r="N20" s="305"/>
      <c r="O20" s="305"/>
      <c r="P20" s="305"/>
      <c r="Q20" s="305"/>
      <c r="R20" s="305"/>
      <c r="S20" s="129"/>
      <c r="T20" s="5"/>
    </row>
    <row r="21" spans="1:47" ht="15" customHeight="1" x14ac:dyDescent="0.3">
      <c r="A21" s="106" t="str">
        <f>'1. Stamdata'!$B32</f>
        <v>Personreference:</v>
      </c>
      <c r="B21" s="3"/>
      <c r="C21" s="120" t="str">
        <f>IF('1. Stamdata'!D32="","",'1. Stamdata'!D32)</f>
        <v/>
      </c>
      <c r="D21" s="120"/>
      <c r="E21" s="377"/>
      <c r="F21" s="377"/>
      <c r="G21" s="377"/>
      <c r="H21" s="377"/>
      <c r="I21" s="377"/>
      <c r="J21" s="305" t="str">
        <f>IF('1. Stamdata'!M32="","",'1. Stamdata'!M32)</f>
        <v/>
      </c>
      <c r="K21" s="305"/>
      <c r="L21" s="305"/>
      <c r="M21" s="305"/>
      <c r="N21" s="305"/>
      <c r="O21" s="305"/>
      <c r="P21" s="305"/>
      <c r="Q21" s="305"/>
      <c r="R21" s="305"/>
      <c r="S21" s="129"/>
      <c r="T21" s="5"/>
    </row>
    <row r="22" spans="1:47" ht="15" customHeight="1" x14ac:dyDescent="0.3">
      <c r="A22" s="106" t="str">
        <f>'1. Stamdata'!$B33</f>
        <v>Fakturareference:</v>
      </c>
      <c r="B22" s="3"/>
      <c r="C22" s="83"/>
      <c r="D22" s="83"/>
      <c r="E22" s="378"/>
      <c r="F22" s="378"/>
      <c r="G22" s="378"/>
      <c r="H22" s="378"/>
      <c r="I22" s="377"/>
      <c r="J22" s="305" t="str">
        <f>IF('1. Stamdata'!M33="","",'1. Stamdata'!M33)</f>
        <v/>
      </c>
      <c r="K22" s="305"/>
      <c r="L22" s="305"/>
      <c r="M22" s="305"/>
      <c r="N22" s="305"/>
      <c r="O22" s="305"/>
      <c r="P22" s="305"/>
      <c r="Q22" s="305"/>
      <c r="R22" s="305"/>
      <c r="S22" s="129"/>
      <c r="T22" s="5"/>
    </row>
    <row r="23" spans="1:47" ht="15" customHeight="1" x14ac:dyDescent="0.3">
      <c r="A23" s="106" t="str">
        <f>'1. Stamdata'!$B34</f>
        <v>Fakturering:</v>
      </c>
      <c r="B23" s="3"/>
      <c r="C23" s="83"/>
      <c r="D23" s="83"/>
      <c r="E23" s="378"/>
      <c r="F23" s="378"/>
      <c r="G23" s="378"/>
      <c r="H23" s="378"/>
      <c r="I23" s="377"/>
      <c r="J23" s="305" t="str">
        <f>IF('1. Stamdata'!M34="","",'1. Stamdata'!M34)</f>
        <v>Månedlig samlefaktura (A)</v>
      </c>
      <c r="K23" s="305"/>
      <c r="L23" s="305"/>
      <c r="M23" s="305"/>
      <c r="N23" s="305"/>
      <c r="O23" s="305"/>
      <c r="P23" s="305"/>
      <c r="Q23" s="305"/>
      <c r="R23" s="305"/>
      <c r="S23" s="129"/>
      <c r="T23" s="5"/>
    </row>
    <row r="24" spans="1:47" ht="8.25" customHeight="1" x14ac:dyDescent="0.25">
      <c r="A24" s="6"/>
      <c r="B24" s="18"/>
      <c r="C24" s="18"/>
      <c r="D24" s="18"/>
      <c r="E24" s="18"/>
      <c r="F24" s="18"/>
      <c r="G24" s="18"/>
      <c r="H24" s="18"/>
      <c r="I24" s="133"/>
      <c r="J24" s="133"/>
      <c r="K24" s="133"/>
      <c r="L24" s="133"/>
      <c r="M24" s="133"/>
      <c r="N24" s="133"/>
      <c r="O24" s="133"/>
      <c r="P24" s="133"/>
      <c r="Q24" s="133"/>
      <c r="R24" s="18"/>
      <c r="S24" s="18"/>
      <c r="T24" s="89"/>
    </row>
    <row r="25" spans="1:47" ht="12" customHeight="1" x14ac:dyDescent="0.3">
      <c r="A25" s="365" t="s">
        <v>2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7"/>
    </row>
    <row r="26" spans="1:47" ht="13.5" customHeight="1" x14ac:dyDescent="0.25">
      <c r="A26" s="341"/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3"/>
    </row>
    <row r="27" spans="1:47" ht="6" customHeight="1" x14ac:dyDescent="0.25">
      <c r="A27" s="341"/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3"/>
    </row>
    <row r="28" spans="1:47" ht="12.65" customHeight="1" x14ac:dyDescent="0.25">
      <c r="A28" s="341"/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3"/>
    </row>
    <row r="29" spans="1:47" ht="12.65" customHeight="1" x14ac:dyDescent="0.25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ht="12.65" customHeight="1" x14ac:dyDescent="0.25">
      <c r="A30" s="471" t="s">
        <v>38</v>
      </c>
      <c r="B30" s="472"/>
      <c r="C30" s="472"/>
      <c r="D30" s="472"/>
      <c r="E30" s="472"/>
      <c r="F30" s="472"/>
      <c r="G30" s="472"/>
      <c r="H30" s="472"/>
      <c r="I30" s="472"/>
      <c r="J30" s="472"/>
      <c r="K30" s="473"/>
      <c r="L30" s="170">
        <f>COUNTA(L45:L105)</f>
        <v>0</v>
      </c>
      <c r="M30" s="121">
        <f t="shared" ref="M30:T30" si="0">COUNTA(M45:M105)</f>
        <v>0</v>
      </c>
      <c r="N30" s="121">
        <f t="shared" si="0"/>
        <v>0</v>
      </c>
      <c r="O30" s="121">
        <f t="shared" si="0"/>
        <v>0</v>
      </c>
      <c r="P30" s="171">
        <f t="shared" si="0"/>
        <v>0</v>
      </c>
      <c r="Q30" s="172">
        <f t="shared" si="0"/>
        <v>0</v>
      </c>
      <c r="R30" s="121">
        <f t="shared" si="0"/>
        <v>0</v>
      </c>
      <c r="S30" s="121">
        <f t="shared" si="0"/>
        <v>0</v>
      </c>
      <c r="T30" s="172">
        <f t="shared" si="0"/>
        <v>0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2.65" customHeight="1" x14ac:dyDescent="0.25">
      <c r="A31" s="269" t="s">
        <v>183</v>
      </c>
      <c r="B31" s="368"/>
      <c r="C31" s="270"/>
      <c r="D31" s="278" t="s">
        <v>43</v>
      </c>
      <c r="E31" s="501" t="s">
        <v>61</v>
      </c>
      <c r="F31" s="490"/>
      <c r="G31" s="502"/>
      <c r="H31" s="489" t="s">
        <v>134</v>
      </c>
      <c r="I31" s="490"/>
      <c r="J31" s="490" t="s">
        <v>135</v>
      </c>
      <c r="K31" s="491"/>
      <c r="L31" s="508" t="s">
        <v>64</v>
      </c>
      <c r="M31" s="469"/>
      <c r="N31" s="469"/>
      <c r="O31" s="469"/>
      <c r="P31" s="470"/>
      <c r="Q31" s="469" t="s">
        <v>4</v>
      </c>
      <c r="R31" s="469"/>
      <c r="S31" s="469"/>
      <c r="T31" s="470"/>
      <c r="V31" s="3"/>
      <c r="W31" s="3"/>
      <c r="X31" s="481"/>
      <c r="Y31" s="482"/>
      <c r="Z31" s="475"/>
      <c r="AA31" s="476"/>
      <c r="AB31" s="476"/>
      <c r="AC31" s="21"/>
      <c r="AD31" s="21"/>
      <c r="AE31" s="21"/>
      <c r="AF31" s="21"/>
      <c r="AG31" s="21"/>
      <c r="AH31" s="21"/>
      <c r="AI31" s="21"/>
      <c r="AJ31" s="21"/>
      <c r="AK31" s="21"/>
      <c r="AL31" s="477"/>
      <c r="AM31" s="477"/>
      <c r="AN31" s="477"/>
      <c r="AO31" s="477"/>
      <c r="AP31" s="477"/>
      <c r="AQ31" s="477"/>
      <c r="AR31" s="3"/>
      <c r="AS31" s="3"/>
      <c r="AT31" s="3"/>
      <c r="AU31" s="3"/>
    </row>
    <row r="32" spans="1:47" ht="12.75" customHeight="1" x14ac:dyDescent="0.25">
      <c r="A32" s="271"/>
      <c r="B32" s="387"/>
      <c r="C32" s="272"/>
      <c r="D32" s="280"/>
      <c r="E32" s="501"/>
      <c r="F32" s="490"/>
      <c r="G32" s="502"/>
      <c r="H32" s="489"/>
      <c r="I32" s="490"/>
      <c r="J32" s="490"/>
      <c r="K32" s="491"/>
      <c r="L32" s="506" t="s">
        <v>136</v>
      </c>
      <c r="M32" s="483"/>
      <c r="N32" s="483"/>
      <c r="O32" s="483"/>
      <c r="P32" s="485"/>
      <c r="Q32" s="487"/>
      <c r="R32" s="483"/>
      <c r="S32" s="483"/>
      <c r="T32" s="483"/>
      <c r="V32" s="3"/>
      <c r="W32" s="3"/>
      <c r="X32" s="482"/>
      <c r="Y32" s="482"/>
      <c r="Z32" s="475"/>
      <c r="AA32" s="476"/>
      <c r="AB32" s="476"/>
      <c r="AC32" s="444"/>
      <c r="AD32" s="444"/>
      <c r="AE32" s="444"/>
      <c r="AF32" s="444"/>
      <c r="AG32" s="444"/>
      <c r="AH32" s="444"/>
      <c r="AI32" s="444"/>
      <c r="AJ32" s="444"/>
      <c r="AK32" s="444"/>
      <c r="AL32" s="444"/>
      <c r="AM32" s="444"/>
      <c r="AN32" s="444"/>
      <c r="AO32" s="478"/>
      <c r="AP32" s="444"/>
      <c r="AQ32" s="444"/>
      <c r="AR32" s="3"/>
      <c r="AS32" s="3"/>
      <c r="AT32" s="3"/>
      <c r="AU32" s="3"/>
    </row>
    <row r="33" spans="1:47" ht="12.65" customHeight="1" x14ac:dyDescent="0.25">
      <c r="A33" s="271"/>
      <c r="B33" s="387"/>
      <c r="C33" s="272"/>
      <c r="D33" s="280"/>
      <c r="E33" s="503" t="s">
        <v>132</v>
      </c>
      <c r="F33" s="504" t="s">
        <v>133</v>
      </c>
      <c r="G33" s="505"/>
      <c r="H33" s="492" t="s">
        <v>137</v>
      </c>
      <c r="I33" s="493"/>
      <c r="J33" s="498" t="s">
        <v>130</v>
      </c>
      <c r="K33" s="492"/>
      <c r="L33" s="506"/>
      <c r="M33" s="483"/>
      <c r="N33" s="483"/>
      <c r="O33" s="483"/>
      <c r="P33" s="485"/>
      <c r="Q33" s="487"/>
      <c r="R33" s="483"/>
      <c r="S33" s="483"/>
      <c r="T33" s="483"/>
      <c r="V33" s="3"/>
      <c r="W33" s="3"/>
      <c r="X33" s="482"/>
      <c r="Y33" s="482"/>
      <c r="Z33" s="475"/>
      <c r="AA33" s="476"/>
      <c r="AB33" s="476"/>
      <c r="AC33" s="444"/>
      <c r="AD33" s="444"/>
      <c r="AE33" s="444"/>
      <c r="AF33" s="444"/>
      <c r="AG33" s="444"/>
      <c r="AH33" s="444"/>
      <c r="AI33" s="444"/>
      <c r="AJ33" s="444"/>
      <c r="AK33" s="444"/>
      <c r="AL33" s="444"/>
      <c r="AM33" s="444"/>
      <c r="AN33" s="444"/>
      <c r="AO33" s="478"/>
      <c r="AP33" s="444"/>
      <c r="AQ33" s="444"/>
      <c r="AR33" s="3"/>
      <c r="AS33" s="3"/>
      <c r="AT33" s="3"/>
      <c r="AU33" s="3"/>
    </row>
    <row r="34" spans="1:47" ht="12.65" customHeight="1" x14ac:dyDescent="0.25">
      <c r="A34" s="271"/>
      <c r="B34" s="387"/>
      <c r="C34" s="272"/>
      <c r="D34" s="280"/>
      <c r="E34" s="503"/>
      <c r="F34" s="504"/>
      <c r="G34" s="505"/>
      <c r="H34" s="494"/>
      <c r="I34" s="495"/>
      <c r="J34" s="499"/>
      <c r="K34" s="494"/>
      <c r="L34" s="506"/>
      <c r="M34" s="483"/>
      <c r="N34" s="483"/>
      <c r="O34" s="483"/>
      <c r="P34" s="485"/>
      <c r="Q34" s="487"/>
      <c r="R34" s="483"/>
      <c r="S34" s="483"/>
      <c r="T34" s="483"/>
      <c r="V34" s="3"/>
      <c r="W34" s="3"/>
      <c r="X34" s="482"/>
      <c r="Y34" s="482"/>
      <c r="Z34" s="475"/>
      <c r="AA34" s="476"/>
      <c r="AB34" s="476"/>
      <c r="AC34" s="444"/>
      <c r="AD34" s="444"/>
      <c r="AE34" s="444"/>
      <c r="AF34" s="444"/>
      <c r="AG34" s="444"/>
      <c r="AH34" s="444"/>
      <c r="AI34" s="444"/>
      <c r="AJ34" s="444"/>
      <c r="AK34" s="444"/>
      <c r="AL34" s="444"/>
      <c r="AM34" s="444"/>
      <c r="AN34" s="444"/>
      <c r="AO34" s="478"/>
      <c r="AP34" s="444"/>
      <c r="AQ34" s="444"/>
      <c r="AR34" s="3"/>
      <c r="AS34" s="3"/>
      <c r="AT34" s="3"/>
      <c r="AU34" s="3"/>
    </row>
    <row r="35" spans="1:47" ht="12.65" customHeight="1" x14ac:dyDescent="0.25">
      <c r="A35" s="271"/>
      <c r="B35" s="387"/>
      <c r="C35" s="272"/>
      <c r="D35" s="280"/>
      <c r="E35" s="503"/>
      <c r="F35" s="504"/>
      <c r="G35" s="505"/>
      <c r="H35" s="494"/>
      <c r="I35" s="495"/>
      <c r="J35" s="499"/>
      <c r="K35" s="494"/>
      <c r="L35" s="506"/>
      <c r="M35" s="483"/>
      <c r="N35" s="483"/>
      <c r="O35" s="483"/>
      <c r="P35" s="485"/>
      <c r="Q35" s="487"/>
      <c r="R35" s="483"/>
      <c r="S35" s="483"/>
      <c r="T35" s="483"/>
      <c r="V35" s="3"/>
      <c r="W35" s="3"/>
      <c r="X35" s="482"/>
      <c r="Y35" s="482"/>
      <c r="Z35" s="475"/>
      <c r="AA35" s="476"/>
      <c r="AB35" s="476"/>
      <c r="AC35" s="444"/>
      <c r="AD35" s="444"/>
      <c r="AE35" s="444"/>
      <c r="AF35" s="444"/>
      <c r="AG35" s="444"/>
      <c r="AH35" s="444"/>
      <c r="AI35" s="444"/>
      <c r="AJ35" s="444"/>
      <c r="AK35" s="444"/>
      <c r="AL35" s="444"/>
      <c r="AM35" s="444"/>
      <c r="AN35" s="444"/>
      <c r="AO35" s="478"/>
      <c r="AP35" s="444"/>
      <c r="AQ35" s="444"/>
      <c r="AR35" s="3"/>
      <c r="AS35" s="3"/>
      <c r="AT35" s="3"/>
      <c r="AU35" s="3"/>
    </row>
    <row r="36" spans="1:47" ht="12.65" customHeight="1" x14ac:dyDescent="0.25">
      <c r="A36" s="271"/>
      <c r="B36" s="387"/>
      <c r="C36" s="272"/>
      <c r="D36" s="280"/>
      <c r="E36" s="503"/>
      <c r="F36" s="504"/>
      <c r="G36" s="505"/>
      <c r="H36" s="494"/>
      <c r="I36" s="495"/>
      <c r="J36" s="499"/>
      <c r="K36" s="494"/>
      <c r="L36" s="506"/>
      <c r="M36" s="483"/>
      <c r="N36" s="483"/>
      <c r="O36" s="483"/>
      <c r="P36" s="485"/>
      <c r="Q36" s="487"/>
      <c r="R36" s="483"/>
      <c r="S36" s="483"/>
      <c r="T36" s="483"/>
      <c r="V36" s="3"/>
      <c r="W36" s="3"/>
      <c r="X36" s="482"/>
      <c r="Y36" s="482"/>
      <c r="Z36" s="475"/>
      <c r="AA36" s="476"/>
      <c r="AB36" s="476"/>
      <c r="AC36" s="444"/>
      <c r="AD36" s="444"/>
      <c r="AE36" s="444"/>
      <c r="AF36" s="444"/>
      <c r="AG36" s="444"/>
      <c r="AH36" s="444"/>
      <c r="AI36" s="444"/>
      <c r="AJ36" s="444"/>
      <c r="AK36" s="444"/>
      <c r="AL36" s="444"/>
      <c r="AM36" s="444"/>
      <c r="AN36" s="444"/>
      <c r="AO36" s="478"/>
      <c r="AP36" s="444"/>
      <c r="AQ36" s="444"/>
      <c r="AR36" s="3"/>
      <c r="AS36" s="3"/>
      <c r="AT36" s="3"/>
      <c r="AU36" s="3"/>
    </row>
    <row r="37" spans="1:47" ht="12.65" customHeight="1" x14ac:dyDescent="0.25">
      <c r="A37" s="271"/>
      <c r="B37" s="387"/>
      <c r="C37" s="272"/>
      <c r="D37" s="280"/>
      <c r="E37" s="503"/>
      <c r="F37" s="504"/>
      <c r="G37" s="505"/>
      <c r="H37" s="494"/>
      <c r="I37" s="495"/>
      <c r="J37" s="499"/>
      <c r="K37" s="494"/>
      <c r="L37" s="506"/>
      <c r="M37" s="483"/>
      <c r="N37" s="483"/>
      <c r="O37" s="483"/>
      <c r="P37" s="485"/>
      <c r="Q37" s="487"/>
      <c r="R37" s="483"/>
      <c r="S37" s="483"/>
      <c r="T37" s="483"/>
      <c r="V37" s="3"/>
      <c r="W37" s="3"/>
      <c r="X37" s="482"/>
      <c r="Y37" s="482"/>
      <c r="Z37" s="475"/>
      <c r="AA37" s="476"/>
      <c r="AB37" s="476"/>
      <c r="AC37" s="444"/>
      <c r="AD37" s="444"/>
      <c r="AE37" s="444"/>
      <c r="AF37" s="444"/>
      <c r="AG37" s="444"/>
      <c r="AH37" s="444"/>
      <c r="AI37" s="444"/>
      <c r="AJ37" s="444"/>
      <c r="AK37" s="444"/>
      <c r="AL37" s="444"/>
      <c r="AM37" s="444"/>
      <c r="AN37" s="444"/>
      <c r="AO37" s="478"/>
      <c r="AP37" s="444"/>
      <c r="AQ37" s="444"/>
      <c r="AR37" s="3"/>
      <c r="AS37" s="3"/>
      <c r="AT37" s="3"/>
      <c r="AU37" s="3"/>
    </row>
    <row r="38" spans="1:47" ht="12.65" customHeight="1" x14ac:dyDescent="0.25">
      <c r="A38" s="271"/>
      <c r="B38" s="387"/>
      <c r="C38" s="272"/>
      <c r="D38" s="280"/>
      <c r="E38" s="503"/>
      <c r="F38" s="504"/>
      <c r="G38" s="505"/>
      <c r="H38" s="494"/>
      <c r="I38" s="495"/>
      <c r="J38" s="499"/>
      <c r="K38" s="494"/>
      <c r="L38" s="506"/>
      <c r="M38" s="483"/>
      <c r="N38" s="483"/>
      <c r="O38" s="483"/>
      <c r="P38" s="485"/>
      <c r="Q38" s="487"/>
      <c r="R38" s="483"/>
      <c r="S38" s="483"/>
      <c r="T38" s="483"/>
      <c r="V38" s="3"/>
      <c r="W38" s="3"/>
      <c r="X38" s="482"/>
      <c r="Y38" s="482"/>
      <c r="Z38" s="475"/>
      <c r="AA38" s="476"/>
      <c r="AB38" s="476"/>
      <c r="AC38" s="444"/>
      <c r="AD38" s="444"/>
      <c r="AE38" s="444"/>
      <c r="AF38" s="444"/>
      <c r="AG38" s="444"/>
      <c r="AH38" s="444"/>
      <c r="AI38" s="444"/>
      <c r="AJ38" s="444"/>
      <c r="AK38" s="444"/>
      <c r="AL38" s="444"/>
      <c r="AM38" s="444"/>
      <c r="AN38" s="444"/>
      <c r="AO38" s="478"/>
      <c r="AP38" s="444"/>
      <c r="AQ38" s="444"/>
      <c r="AR38" s="3"/>
      <c r="AS38" s="3"/>
      <c r="AT38" s="3"/>
      <c r="AU38" s="3"/>
    </row>
    <row r="39" spans="1:47" ht="12.65" customHeight="1" x14ac:dyDescent="0.25">
      <c r="A39" s="271"/>
      <c r="B39" s="387"/>
      <c r="C39" s="272"/>
      <c r="D39" s="280"/>
      <c r="E39" s="503"/>
      <c r="F39" s="504"/>
      <c r="G39" s="505"/>
      <c r="H39" s="494"/>
      <c r="I39" s="495"/>
      <c r="J39" s="499"/>
      <c r="K39" s="494"/>
      <c r="L39" s="506"/>
      <c r="M39" s="483"/>
      <c r="N39" s="483"/>
      <c r="O39" s="483"/>
      <c r="P39" s="485"/>
      <c r="Q39" s="487"/>
      <c r="R39" s="483"/>
      <c r="S39" s="483"/>
      <c r="T39" s="483"/>
      <c r="V39" s="3"/>
      <c r="W39" s="3"/>
      <c r="X39" s="482"/>
      <c r="Y39" s="482"/>
      <c r="Z39" s="475"/>
      <c r="AA39" s="476"/>
      <c r="AB39" s="476"/>
      <c r="AC39" s="444"/>
      <c r="AD39" s="444"/>
      <c r="AE39" s="444"/>
      <c r="AF39" s="444"/>
      <c r="AG39" s="444"/>
      <c r="AH39" s="444"/>
      <c r="AI39" s="444"/>
      <c r="AJ39" s="444"/>
      <c r="AK39" s="444"/>
      <c r="AL39" s="444"/>
      <c r="AM39" s="444"/>
      <c r="AN39" s="444"/>
      <c r="AO39" s="478"/>
      <c r="AP39" s="444"/>
      <c r="AQ39" s="444"/>
      <c r="AR39" s="3"/>
      <c r="AS39" s="3"/>
      <c r="AT39" s="3"/>
      <c r="AU39" s="3"/>
    </row>
    <row r="40" spans="1:47" ht="12.75" customHeight="1" x14ac:dyDescent="0.25">
      <c r="A40" s="271"/>
      <c r="B40" s="387"/>
      <c r="C40" s="272"/>
      <c r="D40" s="280"/>
      <c r="E40" s="503"/>
      <c r="F40" s="504"/>
      <c r="G40" s="505"/>
      <c r="H40" s="494"/>
      <c r="I40" s="495"/>
      <c r="J40" s="499"/>
      <c r="K40" s="494"/>
      <c r="L40" s="506"/>
      <c r="M40" s="483"/>
      <c r="N40" s="483"/>
      <c r="O40" s="483"/>
      <c r="P40" s="485"/>
      <c r="Q40" s="487"/>
      <c r="R40" s="483"/>
      <c r="S40" s="483"/>
      <c r="T40" s="483"/>
      <c r="V40" s="3"/>
      <c r="W40" s="3"/>
      <c r="X40" s="482"/>
      <c r="Y40" s="482"/>
      <c r="Z40" s="475"/>
      <c r="AA40" s="476"/>
      <c r="AB40" s="476"/>
      <c r="AC40" s="444"/>
      <c r="AD40" s="444"/>
      <c r="AE40" s="444"/>
      <c r="AF40" s="444"/>
      <c r="AG40" s="444"/>
      <c r="AH40" s="444"/>
      <c r="AI40" s="444"/>
      <c r="AJ40" s="444"/>
      <c r="AK40" s="444"/>
      <c r="AL40" s="444"/>
      <c r="AM40" s="444"/>
      <c r="AN40" s="444"/>
      <c r="AO40" s="478"/>
      <c r="AP40" s="444"/>
      <c r="AQ40" s="444"/>
      <c r="AR40" s="3"/>
      <c r="AS40" s="3"/>
      <c r="AT40" s="3"/>
      <c r="AU40" s="3"/>
    </row>
    <row r="41" spans="1:47" ht="12.65" customHeight="1" x14ac:dyDescent="0.25">
      <c r="A41" s="271"/>
      <c r="B41" s="387"/>
      <c r="C41" s="272"/>
      <c r="D41" s="280"/>
      <c r="E41" s="503"/>
      <c r="F41" s="504"/>
      <c r="G41" s="505"/>
      <c r="H41" s="494"/>
      <c r="I41" s="495"/>
      <c r="J41" s="499"/>
      <c r="K41" s="494"/>
      <c r="L41" s="506"/>
      <c r="M41" s="483"/>
      <c r="N41" s="483"/>
      <c r="O41" s="483"/>
      <c r="P41" s="485"/>
      <c r="Q41" s="487"/>
      <c r="R41" s="483"/>
      <c r="S41" s="483"/>
      <c r="T41" s="483"/>
      <c r="V41" s="3"/>
      <c r="W41" s="3"/>
      <c r="X41" s="482"/>
      <c r="Y41" s="482"/>
      <c r="Z41" s="475"/>
      <c r="AA41" s="476"/>
      <c r="AB41" s="476"/>
      <c r="AC41" s="444"/>
      <c r="AD41" s="444"/>
      <c r="AE41" s="444"/>
      <c r="AF41" s="444"/>
      <c r="AG41" s="444"/>
      <c r="AH41" s="444"/>
      <c r="AI41" s="444"/>
      <c r="AJ41" s="444"/>
      <c r="AK41" s="444"/>
      <c r="AL41" s="444"/>
      <c r="AM41" s="444"/>
      <c r="AN41" s="444"/>
      <c r="AO41" s="478"/>
      <c r="AP41" s="444"/>
      <c r="AQ41" s="444"/>
      <c r="AR41" s="3"/>
      <c r="AS41" s="3"/>
      <c r="AT41" s="3"/>
      <c r="AU41" s="3"/>
    </row>
    <row r="42" spans="1:47" ht="12.65" customHeight="1" x14ac:dyDescent="0.25">
      <c r="A42" s="271"/>
      <c r="B42" s="387"/>
      <c r="C42" s="272"/>
      <c r="D42" s="280"/>
      <c r="E42" s="503"/>
      <c r="F42" s="504"/>
      <c r="G42" s="505"/>
      <c r="H42" s="494"/>
      <c r="I42" s="495"/>
      <c r="J42" s="499"/>
      <c r="K42" s="494"/>
      <c r="L42" s="506"/>
      <c r="M42" s="483"/>
      <c r="N42" s="483"/>
      <c r="O42" s="483"/>
      <c r="P42" s="485"/>
      <c r="Q42" s="487"/>
      <c r="R42" s="483"/>
      <c r="S42" s="483"/>
      <c r="T42" s="483"/>
      <c r="V42" s="3"/>
      <c r="W42" s="3"/>
      <c r="X42" s="482"/>
      <c r="Y42" s="482"/>
      <c r="Z42" s="475"/>
      <c r="AA42" s="476"/>
      <c r="AB42" s="476"/>
      <c r="AC42" s="444"/>
      <c r="AD42" s="444"/>
      <c r="AE42" s="444"/>
      <c r="AF42" s="444"/>
      <c r="AG42" s="444"/>
      <c r="AH42" s="444"/>
      <c r="AI42" s="444"/>
      <c r="AJ42" s="444"/>
      <c r="AK42" s="444"/>
      <c r="AL42" s="444"/>
      <c r="AM42" s="444"/>
      <c r="AN42" s="444"/>
      <c r="AO42" s="478"/>
      <c r="AP42" s="444"/>
      <c r="AQ42" s="444"/>
      <c r="AR42" s="3"/>
      <c r="AS42" s="3"/>
      <c r="AT42" s="3"/>
      <c r="AU42" s="3"/>
    </row>
    <row r="43" spans="1:47" ht="12.75" customHeight="1" x14ac:dyDescent="0.25">
      <c r="A43" s="271"/>
      <c r="B43" s="387"/>
      <c r="C43" s="272"/>
      <c r="D43" s="280"/>
      <c r="E43" s="503"/>
      <c r="F43" s="504"/>
      <c r="G43" s="505"/>
      <c r="H43" s="494"/>
      <c r="I43" s="495"/>
      <c r="J43" s="499"/>
      <c r="K43" s="494"/>
      <c r="L43" s="506"/>
      <c r="M43" s="483"/>
      <c r="N43" s="483"/>
      <c r="O43" s="483"/>
      <c r="P43" s="485"/>
      <c r="Q43" s="487"/>
      <c r="R43" s="483"/>
      <c r="S43" s="483"/>
      <c r="T43" s="483"/>
      <c r="V43" s="3"/>
      <c r="W43" s="3"/>
      <c r="X43" s="482"/>
      <c r="Y43" s="482"/>
      <c r="Z43" s="475"/>
      <c r="AA43" s="476"/>
      <c r="AB43" s="476"/>
      <c r="AC43" s="444"/>
      <c r="AD43" s="444"/>
      <c r="AE43" s="444"/>
      <c r="AF43" s="444"/>
      <c r="AG43" s="444"/>
      <c r="AH43" s="444"/>
      <c r="AI43" s="444"/>
      <c r="AJ43" s="444"/>
      <c r="AK43" s="444"/>
      <c r="AL43" s="444"/>
      <c r="AM43" s="444"/>
      <c r="AN43" s="444"/>
      <c r="AO43" s="478"/>
      <c r="AP43" s="444"/>
      <c r="AQ43" s="444"/>
      <c r="AR43" s="3"/>
      <c r="AS43" s="3"/>
      <c r="AT43" s="3"/>
      <c r="AU43" s="3"/>
    </row>
    <row r="44" spans="1:47" ht="18" customHeight="1" x14ac:dyDescent="0.3">
      <c r="A44" s="199" t="s">
        <v>131</v>
      </c>
      <c r="B44" s="200"/>
      <c r="C44" s="201"/>
      <c r="D44" s="69" t="s">
        <v>3</v>
      </c>
      <c r="E44" s="503"/>
      <c r="F44" s="504"/>
      <c r="G44" s="505"/>
      <c r="H44" s="496"/>
      <c r="I44" s="497"/>
      <c r="J44" s="500"/>
      <c r="K44" s="496"/>
      <c r="L44" s="507"/>
      <c r="M44" s="484"/>
      <c r="N44" s="484"/>
      <c r="O44" s="484"/>
      <c r="P44" s="486"/>
      <c r="Q44" s="488"/>
      <c r="R44" s="484"/>
      <c r="S44" s="484"/>
      <c r="T44" s="484"/>
      <c r="V44" s="331"/>
      <c r="W44" s="480"/>
      <c r="X44" s="482"/>
      <c r="Y44" s="482"/>
      <c r="Z44" s="475"/>
      <c r="AA44" s="479"/>
      <c r="AB44" s="479"/>
      <c r="AC44" s="444"/>
      <c r="AD44" s="444"/>
      <c r="AE44" s="444"/>
      <c r="AF44" s="444"/>
      <c r="AG44" s="444"/>
      <c r="AH44" s="444"/>
      <c r="AI44" s="444"/>
      <c r="AJ44" s="444"/>
      <c r="AK44" s="444"/>
      <c r="AL44" s="444"/>
      <c r="AM44" s="444"/>
      <c r="AN44" s="444"/>
      <c r="AO44" s="478"/>
      <c r="AP44" s="444"/>
      <c r="AQ44" s="444"/>
      <c r="AR44" s="3"/>
      <c r="AS44" s="3"/>
      <c r="AT44" s="3"/>
      <c r="AU44" s="3"/>
    </row>
    <row r="45" spans="1:47" ht="15" customHeight="1" x14ac:dyDescent="0.25">
      <c r="A45" s="459"/>
      <c r="B45" s="460"/>
      <c r="C45" s="461"/>
      <c r="D45" s="43"/>
      <c r="E45" s="22"/>
      <c r="F45" s="449"/>
      <c r="G45" s="450"/>
      <c r="H45" s="462"/>
      <c r="I45" s="463"/>
      <c r="J45" s="449"/>
      <c r="K45" s="464"/>
      <c r="L45" s="44"/>
      <c r="M45" s="45"/>
      <c r="N45" s="46"/>
      <c r="O45" s="46"/>
      <c r="P45" s="47"/>
      <c r="Q45" s="48"/>
      <c r="R45" s="49"/>
      <c r="S45" s="50"/>
      <c r="T45" s="51"/>
      <c r="V45" s="480"/>
      <c r="W45" s="480"/>
      <c r="X45" s="330"/>
      <c r="Y45" s="330"/>
      <c r="Z45" s="173"/>
      <c r="AA45" s="466"/>
      <c r="AB45" s="466"/>
      <c r="AC45" s="457"/>
      <c r="AD45" s="457"/>
      <c r="AE45" s="457"/>
      <c r="AF45" s="457"/>
      <c r="AG45" s="168"/>
      <c r="AH45" s="168"/>
      <c r="AI45" s="457"/>
      <c r="AJ45" s="457"/>
      <c r="AK45" s="174"/>
      <c r="AL45" s="175"/>
      <c r="AM45" s="467"/>
      <c r="AN45" s="467"/>
      <c r="AO45" s="467"/>
      <c r="AP45" s="474"/>
      <c r="AQ45" s="468"/>
      <c r="AR45" s="3"/>
      <c r="AS45" s="3"/>
      <c r="AT45" s="3"/>
      <c r="AU45" s="3"/>
    </row>
    <row r="46" spans="1:47" ht="15" customHeight="1" x14ac:dyDescent="0.25">
      <c r="A46" s="459"/>
      <c r="B46" s="460"/>
      <c r="C46" s="461"/>
      <c r="D46" s="43"/>
      <c r="E46" s="22"/>
      <c r="F46" s="449"/>
      <c r="G46" s="450"/>
      <c r="H46" s="462"/>
      <c r="I46" s="463"/>
      <c r="J46" s="449"/>
      <c r="K46" s="464"/>
      <c r="L46" s="44"/>
      <c r="M46" s="45"/>
      <c r="N46" s="46"/>
      <c r="O46" s="46"/>
      <c r="P46" s="47"/>
      <c r="Q46" s="48"/>
      <c r="R46" s="49"/>
      <c r="S46" s="50"/>
      <c r="T46" s="51"/>
      <c r="V46" s="480"/>
      <c r="W46" s="480"/>
      <c r="X46" s="176"/>
      <c r="Y46" s="176"/>
      <c r="Z46" s="173"/>
      <c r="AA46" s="177"/>
      <c r="AB46" s="177"/>
      <c r="AC46" s="457"/>
      <c r="AD46" s="457"/>
      <c r="AE46" s="457"/>
      <c r="AF46" s="457"/>
      <c r="AG46" s="168"/>
      <c r="AH46" s="168"/>
      <c r="AI46" s="457"/>
      <c r="AJ46" s="457"/>
      <c r="AK46" s="174"/>
      <c r="AL46" s="175"/>
      <c r="AM46" s="467"/>
      <c r="AN46" s="467"/>
      <c r="AO46" s="467"/>
      <c r="AP46" s="468"/>
      <c r="AQ46" s="468"/>
      <c r="AR46" s="3"/>
      <c r="AS46" s="3"/>
      <c r="AT46" s="3"/>
      <c r="AU46" s="3"/>
    </row>
    <row r="47" spans="1:47" ht="15" customHeight="1" x14ac:dyDescent="0.25">
      <c r="A47" s="459"/>
      <c r="B47" s="460"/>
      <c r="C47" s="461"/>
      <c r="D47" s="43"/>
      <c r="E47" s="22"/>
      <c r="F47" s="449"/>
      <c r="G47" s="450"/>
      <c r="H47" s="462"/>
      <c r="I47" s="463"/>
      <c r="J47" s="449"/>
      <c r="K47" s="464"/>
      <c r="L47" s="44"/>
      <c r="M47" s="45"/>
      <c r="N47" s="46"/>
      <c r="O47" s="46"/>
      <c r="P47" s="47"/>
      <c r="Q47" s="48"/>
      <c r="R47" s="49"/>
      <c r="S47" s="50"/>
      <c r="T47" s="51"/>
      <c r="V47" s="480"/>
      <c r="W47" s="480"/>
      <c r="X47" s="465"/>
      <c r="Y47" s="465"/>
      <c r="Z47" s="178"/>
      <c r="AA47" s="466"/>
      <c r="AB47" s="466"/>
      <c r="AC47" s="130"/>
      <c r="AD47" s="130"/>
      <c r="AE47" s="130"/>
      <c r="AF47" s="130"/>
      <c r="AG47" s="126"/>
      <c r="AH47" s="126"/>
      <c r="AI47" s="126"/>
      <c r="AJ47" s="126"/>
      <c r="AK47" s="174"/>
      <c r="AL47" s="175"/>
      <c r="AM47" s="467"/>
      <c r="AN47" s="467"/>
      <c r="AO47" s="467"/>
      <c r="AP47" s="468"/>
      <c r="AQ47" s="468"/>
      <c r="AR47" s="3"/>
      <c r="AS47" s="3"/>
      <c r="AT47" s="3"/>
      <c r="AU47" s="3"/>
    </row>
    <row r="48" spans="1:47" ht="15" customHeight="1" x14ac:dyDescent="0.25">
      <c r="A48" s="459"/>
      <c r="B48" s="460"/>
      <c r="C48" s="461"/>
      <c r="D48" s="43"/>
      <c r="E48" s="22"/>
      <c r="F48" s="449"/>
      <c r="G48" s="450"/>
      <c r="H48" s="462"/>
      <c r="I48" s="463"/>
      <c r="J48" s="449"/>
      <c r="K48" s="464"/>
      <c r="L48" s="44"/>
      <c r="M48" s="45"/>
      <c r="N48" s="46"/>
      <c r="O48" s="46"/>
      <c r="P48" s="47"/>
      <c r="Q48" s="48"/>
      <c r="R48" s="49"/>
      <c r="S48" s="50"/>
      <c r="T48" s="51"/>
      <c r="V48" s="480"/>
      <c r="W48" s="480"/>
      <c r="X48" s="465"/>
      <c r="Y48" s="465"/>
      <c r="Z48" s="178"/>
      <c r="AA48" s="466"/>
      <c r="AB48" s="466"/>
      <c r="AC48" s="130"/>
      <c r="AD48" s="130"/>
      <c r="AE48" s="130"/>
      <c r="AF48" s="130"/>
      <c r="AG48" s="126"/>
      <c r="AH48" s="126"/>
      <c r="AI48" s="126"/>
      <c r="AJ48" s="126"/>
      <c r="AK48" s="174"/>
      <c r="AL48" s="175"/>
      <c r="AM48" s="467"/>
      <c r="AN48" s="467"/>
      <c r="AO48" s="467"/>
      <c r="AP48" s="468"/>
      <c r="AQ48" s="468"/>
      <c r="AR48" s="3"/>
      <c r="AS48" s="3"/>
      <c r="AT48" s="3"/>
      <c r="AU48" s="3"/>
    </row>
    <row r="49" spans="1:47" ht="15" customHeight="1" x14ac:dyDescent="0.25">
      <c r="A49" s="459"/>
      <c r="B49" s="460"/>
      <c r="C49" s="461"/>
      <c r="D49" s="43"/>
      <c r="E49" s="22"/>
      <c r="F49" s="449"/>
      <c r="G49" s="450"/>
      <c r="H49" s="462"/>
      <c r="I49" s="463"/>
      <c r="J49" s="449"/>
      <c r="K49" s="464"/>
      <c r="L49" s="44"/>
      <c r="M49" s="45"/>
      <c r="N49" s="46"/>
      <c r="O49" s="46"/>
      <c r="P49" s="47"/>
      <c r="Q49" s="48"/>
      <c r="R49" s="49"/>
      <c r="S49" s="50"/>
      <c r="T49" s="51"/>
      <c r="V49" s="480"/>
      <c r="W49" s="480"/>
      <c r="X49" s="465"/>
      <c r="Y49" s="465"/>
      <c r="Z49" s="178"/>
      <c r="AA49" s="466"/>
      <c r="AB49" s="466"/>
      <c r="AC49" s="130"/>
      <c r="AD49" s="130"/>
      <c r="AE49" s="130"/>
      <c r="AF49" s="130"/>
      <c r="AG49" s="126"/>
      <c r="AH49" s="126"/>
      <c r="AI49" s="126"/>
      <c r="AJ49" s="126"/>
      <c r="AK49" s="174"/>
      <c r="AL49" s="175"/>
      <c r="AM49" s="467"/>
      <c r="AN49" s="467"/>
      <c r="AO49" s="467"/>
      <c r="AP49" s="468"/>
      <c r="AQ49" s="468"/>
      <c r="AR49" s="3"/>
      <c r="AS49" s="3"/>
      <c r="AT49" s="3"/>
      <c r="AU49" s="3"/>
    </row>
    <row r="50" spans="1:47" ht="15" customHeight="1" x14ac:dyDescent="0.25">
      <c r="A50" s="459"/>
      <c r="B50" s="460"/>
      <c r="C50" s="461"/>
      <c r="D50" s="43"/>
      <c r="E50" s="22"/>
      <c r="F50" s="449"/>
      <c r="G50" s="450"/>
      <c r="H50" s="462"/>
      <c r="I50" s="463"/>
      <c r="J50" s="449"/>
      <c r="K50" s="464"/>
      <c r="L50" s="44"/>
      <c r="M50" s="45"/>
      <c r="N50" s="46"/>
      <c r="O50" s="46"/>
      <c r="P50" s="47"/>
      <c r="Q50" s="48"/>
      <c r="R50" s="49"/>
      <c r="S50" s="50"/>
      <c r="T50" s="51"/>
      <c r="V50" s="480"/>
      <c r="W50" s="480"/>
      <c r="X50" s="465"/>
      <c r="Y50" s="465"/>
      <c r="Z50" s="178"/>
      <c r="AA50" s="466"/>
      <c r="AB50" s="466"/>
      <c r="AC50" s="130"/>
      <c r="AD50" s="130"/>
      <c r="AE50" s="130"/>
      <c r="AF50" s="130"/>
      <c r="AG50" s="126"/>
      <c r="AH50" s="126"/>
      <c r="AI50" s="126"/>
      <c r="AJ50" s="126"/>
      <c r="AK50" s="174"/>
      <c r="AL50" s="175"/>
      <c r="AM50" s="467"/>
      <c r="AN50" s="467"/>
      <c r="AO50" s="467"/>
      <c r="AP50" s="468"/>
      <c r="AQ50" s="468"/>
      <c r="AR50" s="3"/>
      <c r="AS50" s="3"/>
      <c r="AT50" s="3"/>
      <c r="AU50" s="3"/>
    </row>
    <row r="51" spans="1:47" ht="15" customHeight="1" x14ac:dyDescent="0.25">
      <c r="A51" s="459"/>
      <c r="B51" s="460"/>
      <c r="C51" s="461"/>
      <c r="D51" s="43"/>
      <c r="E51" s="22"/>
      <c r="F51" s="449"/>
      <c r="G51" s="450"/>
      <c r="H51" s="462"/>
      <c r="I51" s="463"/>
      <c r="J51" s="449"/>
      <c r="K51" s="464"/>
      <c r="L51" s="44"/>
      <c r="M51" s="45"/>
      <c r="N51" s="46"/>
      <c r="O51" s="46"/>
      <c r="P51" s="47"/>
      <c r="Q51" s="48"/>
      <c r="R51" s="49"/>
      <c r="S51" s="50"/>
      <c r="T51" s="51"/>
      <c r="V51" s="480"/>
      <c r="W51" s="480"/>
      <c r="X51" s="465"/>
      <c r="Y51" s="465"/>
      <c r="Z51" s="178"/>
      <c r="AA51" s="466"/>
      <c r="AB51" s="466"/>
      <c r="AC51" s="130"/>
      <c r="AD51" s="130"/>
      <c r="AE51" s="130"/>
      <c r="AF51" s="130"/>
      <c r="AG51" s="126"/>
      <c r="AH51" s="126"/>
      <c r="AI51" s="126"/>
      <c r="AJ51" s="126"/>
      <c r="AK51" s="174"/>
      <c r="AL51" s="175"/>
      <c r="AM51" s="467"/>
      <c r="AN51" s="467"/>
      <c r="AO51" s="467"/>
      <c r="AP51" s="468"/>
      <c r="AQ51" s="468"/>
      <c r="AR51" s="3"/>
      <c r="AS51" s="3"/>
      <c r="AT51" s="3"/>
      <c r="AU51" s="3"/>
    </row>
    <row r="52" spans="1:47" ht="15" customHeight="1" x14ac:dyDescent="0.25">
      <c r="A52" s="459"/>
      <c r="B52" s="460"/>
      <c r="C52" s="461"/>
      <c r="D52" s="43"/>
      <c r="E52" s="22"/>
      <c r="F52" s="449"/>
      <c r="G52" s="450"/>
      <c r="H52" s="462"/>
      <c r="I52" s="463"/>
      <c r="J52" s="449"/>
      <c r="K52" s="464"/>
      <c r="L52" s="44"/>
      <c r="M52" s="45"/>
      <c r="N52" s="46"/>
      <c r="O52" s="46"/>
      <c r="P52" s="47"/>
      <c r="Q52" s="48"/>
      <c r="R52" s="49"/>
      <c r="S52" s="50"/>
      <c r="T52" s="51"/>
      <c r="V52" s="480"/>
      <c r="W52" s="480"/>
      <c r="X52" s="465"/>
      <c r="Y52" s="465"/>
      <c r="Z52" s="178"/>
      <c r="AA52" s="466"/>
      <c r="AB52" s="466"/>
      <c r="AC52" s="130"/>
      <c r="AD52" s="130"/>
      <c r="AE52" s="130"/>
      <c r="AF52" s="130"/>
      <c r="AG52" s="126"/>
      <c r="AH52" s="126"/>
      <c r="AI52" s="126"/>
      <c r="AJ52" s="126"/>
      <c r="AK52" s="174"/>
      <c r="AL52" s="175"/>
      <c r="AM52" s="467"/>
      <c r="AN52" s="467"/>
      <c r="AO52" s="467"/>
      <c r="AP52" s="468"/>
      <c r="AQ52" s="468"/>
      <c r="AR52" s="3"/>
      <c r="AS52" s="3"/>
      <c r="AT52" s="3"/>
      <c r="AU52" s="3"/>
    </row>
    <row r="53" spans="1:47" ht="15" customHeight="1" x14ac:dyDescent="0.25">
      <c r="A53" s="459"/>
      <c r="B53" s="460"/>
      <c r="C53" s="461"/>
      <c r="D53" s="43"/>
      <c r="E53" s="22"/>
      <c r="F53" s="449"/>
      <c r="G53" s="450"/>
      <c r="H53" s="462"/>
      <c r="I53" s="463"/>
      <c r="J53" s="449"/>
      <c r="K53" s="464"/>
      <c r="L53" s="44"/>
      <c r="M53" s="45"/>
      <c r="N53" s="46"/>
      <c r="O53" s="46"/>
      <c r="P53" s="47"/>
      <c r="Q53" s="48"/>
      <c r="R53" s="49"/>
      <c r="S53" s="50"/>
      <c r="T53" s="51"/>
      <c r="V53" s="480"/>
      <c r="W53" s="480"/>
      <c r="X53" s="465"/>
      <c r="Y53" s="465"/>
      <c r="Z53" s="178"/>
      <c r="AA53" s="466"/>
      <c r="AB53" s="466"/>
      <c r="AC53" s="130"/>
      <c r="AD53" s="130"/>
      <c r="AE53" s="130"/>
      <c r="AF53" s="130"/>
      <c r="AG53" s="126"/>
      <c r="AH53" s="126"/>
      <c r="AI53" s="126"/>
      <c r="AJ53" s="126"/>
      <c r="AK53" s="174"/>
      <c r="AL53" s="175"/>
      <c r="AM53" s="467"/>
      <c r="AN53" s="467"/>
      <c r="AO53" s="467"/>
      <c r="AP53" s="468"/>
      <c r="AQ53" s="468"/>
      <c r="AR53" s="3"/>
      <c r="AS53" s="3"/>
      <c r="AT53" s="3"/>
      <c r="AU53" s="3"/>
    </row>
    <row r="54" spans="1:47" ht="15" customHeight="1" x14ac:dyDescent="0.25">
      <c r="A54" s="459"/>
      <c r="B54" s="460"/>
      <c r="C54" s="461"/>
      <c r="D54" s="43"/>
      <c r="E54" s="22"/>
      <c r="F54" s="449"/>
      <c r="G54" s="450"/>
      <c r="H54" s="462"/>
      <c r="I54" s="463"/>
      <c r="J54" s="449"/>
      <c r="K54" s="464"/>
      <c r="L54" s="44"/>
      <c r="M54" s="45"/>
      <c r="N54" s="46"/>
      <c r="O54" s="46"/>
      <c r="P54" s="47"/>
      <c r="Q54" s="48"/>
      <c r="R54" s="49"/>
      <c r="S54" s="50"/>
      <c r="T54" s="51"/>
      <c r="V54" s="480"/>
      <c r="W54" s="480"/>
      <c r="X54" s="465"/>
      <c r="Y54" s="465"/>
      <c r="Z54" s="178"/>
      <c r="AA54" s="466"/>
      <c r="AB54" s="466"/>
      <c r="AC54" s="130"/>
      <c r="AD54" s="130"/>
      <c r="AE54" s="130"/>
      <c r="AF54" s="130"/>
      <c r="AG54" s="126"/>
      <c r="AH54" s="126"/>
      <c r="AI54" s="126"/>
      <c r="AJ54" s="126"/>
      <c r="AK54" s="174"/>
      <c r="AL54" s="175"/>
      <c r="AM54" s="467"/>
      <c r="AN54" s="467"/>
      <c r="AO54" s="467"/>
      <c r="AP54" s="468"/>
      <c r="AQ54" s="468"/>
      <c r="AR54" s="3"/>
      <c r="AS54" s="3"/>
      <c r="AT54" s="3"/>
      <c r="AU54" s="3"/>
    </row>
    <row r="55" spans="1:47" ht="15" customHeight="1" x14ac:dyDescent="0.25">
      <c r="A55" s="459"/>
      <c r="B55" s="460"/>
      <c r="C55" s="461"/>
      <c r="D55" s="43"/>
      <c r="E55" s="22"/>
      <c r="F55" s="449"/>
      <c r="G55" s="450"/>
      <c r="H55" s="462"/>
      <c r="I55" s="463"/>
      <c r="J55" s="449"/>
      <c r="K55" s="464"/>
      <c r="L55" s="44"/>
      <c r="M55" s="45"/>
      <c r="N55" s="46"/>
      <c r="O55" s="46"/>
      <c r="P55" s="47"/>
      <c r="Q55" s="48"/>
      <c r="R55" s="49"/>
      <c r="S55" s="50"/>
      <c r="T55" s="51"/>
      <c r="V55" s="3"/>
      <c r="W55" s="3"/>
      <c r="X55" s="465"/>
      <c r="Y55" s="465"/>
      <c r="Z55" s="178"/>
      <c r="AA55" s="466"/>
      <c r="AB55" s="466"/>
      <c r="AC55" s="130"/>
      <c r="AD55" s="130"/>
      <c r="AE55" s="130"/>
      <c r="AF55" s="130"/>
      <c r="AG55" s="126"/>
      <c r="AH55" s="126"/>
      <c r="AI55" s="126"/>
      <c r="AJ55" s="126"/>
      <c r="AK55" s="174"/>
      <c r="AL55" s="175"/>
      <c r="AM55" s="467"/>
      <c r="AN55" s="467"/>
      <c r="AO55" s="467"/>
      <c r="AP55" s="468"/>
      <c r="AQ55" s="468"/>
      <c r="AR55" s="3"/>
      <c r="AS55" s="3"/>
      <c r="AT55" s="3"/>
      <c r="AU55" s="3"/>
    </row>
    <row r="56" spans="1:47" ht="15" customHeight="1" x14ac:dyDescent="0.25">
      <c r="A56" s="459"/>
      <c r="B56" s="460"/>
      <c r="C56" s="461"/>
      <c r="D56" s="43"/>
      <c r="E56" s="22"/>
      <c r="F56" s="449"/>
      <c r="G56" s="450"/>
      <c r="H56" s="462"/>
      <c r="I56" s="463"/>
      <c r="J56" s="449"/>
      <c r="K56" s="464"/>
      <c r="L56" s="44"/>
      <c r="M56" s="45"/>
      <c r="N56" s="46"/>
      <c r="O56" s="46"/>
      <c r="P56" s="47"/>
      <c r="Q56" s="48"/>
      <c r="R56" s="49"/>
      <c r="S56" s="50"/>
      <c r="T56" s="51"/>
      <c r="V56" s="3"/>
      <c r="W56" s="3"/>
      <c r="X56" s="465"/>
      <c r="Y56" s="465"/>
      <c r="Z56" s="178"/>
      <c r="AA56" s="466"/>
      <c r="AB56" s="466"/>
      <c r="AC56" s="130"/>
      <c r="AD56" s="130"/>
      <c r="AE56" s="130"/>
      <c r="AF56" s="130"/>
      <c r="AG56" s="126"/>
      <c r="AH56" s="126"/>
      <c r="AI56" s="126"/>
      <c r="AJ56" s="126"/>
      <c r="AK56" s="174"/>
      <c r="AL56" s="175"/>
      <c r="AM56" s="467"/>
      <c r="AN56" s="467"/>
      <c r="AO56" s="467"/>
      <c r="AP56" s="468"/>
      <c r="AQ56" s="468"/>
      <c r="AR56" s="3"/>
      <c r="AS56" s="3"/>
      <c r="AT56" s="3"/>
      <c r="AU56" s="3"/>
    </row>
    <row r="57" spans="1:47" ht="15.65" customHeight="1" x14ac:dyDescent="0.25">
      <c r="A57" s="459"/>
      <c r="B57" s="460"/>
      <c r="C57" s="461"/>
      <c r="D57" s="43"/>
      <c r="E57" s="22"/>
      <c r="F57" s="449"/>
      <c r="G57" s="450"/>
      <c r="H57" s="462"/>
      <c r="I57" s="463"/>
      <c r="J57" s="449"/>
      <c r="K57" s="464"/>
      <c r="L57" s="44"/>
      <c r="M57" s="45"/>
      <c r="N57" s="46"/>
      <c r="O57" s="46"/>
      <c r="P57" s="47"/>
      <c r="Q57" s="48"/>
      <c r="R57" s="49"/>
      <c r="S57" s="50"/>
      <c r="T57" s="51"/>
      <c r="V57" s="3"/>
      <c r="W57" s="3"/>
      <c r="X57" s="465"/>
      <c r="Y57" s="465"/>
      <c r="Z57" s="178"/>
      <c r="AA57" s="466"/>
      <c r="AB57" s="466"/>
      <c r="AC57" s="130"/>
      <c r="AD57" s="130"/>
      <c r="AE57" s="130"/>
      <c r="AF57" s="130"/>
      <c r="AG57" s="126"/>
      <c r="AH57" s="126"/>
      <c r="AI57" s="126"/>
      <c r="AJ57" s="126"/>
      <c r="AK57" s="174"/>
      <c r="AL57" s="175"/>
      <c r="AM57" s="467"/>
      <c r="AN57" s="467"/>
      <c r="AO57" s="467"/>
      <c r="AP57" s="468"/>
      <c r="AQ57" s="468"/>
      <c r="AR57" s="3"/>
      <c r="AS57" s="3"/>
      <c r="AT57" s="3"/>
      <c r="AU57" s="3"/>
    </row>
    <row r="58" spans="1:47" ht="15.65" customHeight="1" x14ac:dyDescent="0.25">
      <c r="A58" s="459"/>
      <c r="B58" s="460"/>
      <c r="C58" s="461"/>
      <c r="D58" s="43"/>
      <c r="E58" s="22"/>
      <c r="F58" s="449"/>
      <c r="G58" s="450"/>
      <c r="H58" s="462"/>
      <c r="I58" s="463"/>
      <c r="J58" s="449"/>
      <c r="K58" s="464"/>
      <c r="L58" s="44"/>
      <c r="M58" s="45"/>
      <c r="N58" s="46"/>
      <c r="O58" s="46"/>
      <c r="P58" s="47"/>
      <c r="Q58" s="48"/>
      <c r="R58" s="49"/>
      <c r="S58" s="50"/>
      <c r="T58" s="51"/>
      <c r="V58" s="3"/>
      <c r="W58" s="3"/>
      <c r="X58" s="465"/>
      <c r="Y58" s="465"/>
      <c r="Z58" s="178"/>
      <c r="AA58" s="466"/>
      <c r="AB58" s="466"/>
      <c r="AC58" s="130"/>
      <c r="AD58" s="130"/>
      <c r="AE58" s="130"/>
      <c r="AF58" s="130"/>
      <c r="AG58" s="126"/>
      <c r="AH58" s="126"/>
      <c r="AI58" s="126"/>
      <c r="AJ58" s="126"/>
      <c r="AK58" s="174"/>
      <c r="AL58" s="175"/>
      <c r="AM58" s="467"/>
      <c r="AN58" s="467"/>
      <c r="AO58" s="467"/>
      <c r="AP58" s="468"/>
      <c r="AQ58" s="468"/>
      <c r="AR58" s="3"/>
      <c r="AS58" s="3"/>
      <c r="AT58" s="3"/>
      <c r="AU58" s="3"/>
    </row>
    <row r="59" spans="1:47" ht="15.65" customHeight="1" x14ac:dyDescent="0.25">
      <c r="A59" s="459"/>
      <c r="B59" s="460"/>
      <c r="C59" s="461"/>
      <c r="D59" s="43"/>
      <c r="E59" s="22"/>
      <c r="F59" s="449"/>
      <c r="G59" s="450"/>
      <c r="H59" s="462"/>
      <c r="I59" s="463"/>
      <c r="J59" s="449"/>
      <c r="K59" s="464"/>
      <c r="L59" s="44"/>
      <c r="M59" s="45"/>
      <c r="N59" s="46"/>
      <c r="O59" s="46"/>
      <c r="P59" s="47"/>
      <c r="Q59" s="48"/>
      <c r="R59" s="49"/>
      <c r="S59" s="50"/>
      <c r="T59" s="51"/>
      <c r="V59" s="3"/>
      <c r="W59" s="3"/>
      <c r="X59" s="465"/>
      <c r="Y59" s="465"/>
      <c r="Z59" s="178"/>
      <c r="AA59" s="466"/>
      <c r="AB59" s="466"/>
      <c r="AC59" s="130"/>
      <c r="AD59" s="130"/>
      <c r="AE59" s="130"/>
      <c r="AF59" s="130"/>
      <c r="AG59" s="126"/>
      <c r="AH59" s="126"/>
      <c r="AI59" s="126"/>
      <c r="AJ59" s="126"/>
      <c r="AK59" s="174"/>
      <c r="AL59" s="175"/>
      <c r="AM59" s="467"/>
      <c r="AN59" s="467"/>
      <c r="AO59" s="467"/>
      <c r="AP59" s="468"/>
      <c r="AQ59" s="468"/>
      <c r="AR59" s="3"/>
      <c r="AS59" s="3"/>
      <c r="AT59" s="3"/>
      <c r="AU59" s="3"/>
    </row>
    <row r="60" spans="1:47" ht="15.65" customHeight="1" x14ac:dyDescent="0.25">
      <c r="A60" s="459"/>
      <c r="B60" s="460"/>
      <c r="C60" s="461"/>
      <c r="D60" s="43"/>
      <c r="E60" s="22"/>
      <c r="F60" s="449"/>
      <c r="G60" s="450"/>
      <c r="H60" s="462"/>
      <c r="I60" s="463"/>
      <c r="J60" s="449"/>
      <c r="K60" s="464"/>
      <c r="L60" s="44"/>
      <c r="M60" s="45"/>
      <c r="N60" s="46"/>
      <c r="O60" s="46"/>
      <c r="P60" s="47"/>
      <c r="Q60" s="48"/>
      <c r="R60" s="49"/>
      <c r="S60" s="50"/>
      <c r="T60" s="51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15.65" customHeight="1" x14ac:dyDescent="0.25">
      <c r="A61" s="459"/>
      <c r="B61" s="460"/>
      <c r="C61" s="461"/>
      <c r="D61" s="43"/>
      <c r="E61" s="22"/>
      <c r="F61" s="449"/>
      <c r="G61" s="450"/>
      <c r="H61" s="462"/>
      <c r="I61" s="463"/>
      <c r="J61" s="449"/>
      <c r="K61" s="464"/>
      <c r="L61" s="44"/>
      <c r="M61" s="45"/>
      <c r="N61" s="46"/>
      <c r="O61" s="46"/>
      <c r="P61" s="47"/>
      <c r="Q61" s="48"/>
      <c r="R61" s="49"/>
      <c r="S61" s="50"/>
      <c r="T61" s="51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15.65" customHeight="1" x14ac:dyDescent="0.25">
      <c r="A62" s="459"/>
      <c r="B62" s="460"/>
      <c r="C62" s="461"/>
      <c r="D62" s="43"/>
      <c r="E62" s="22"/>
      <c r="F62" s="449"/>
      <c r="G62" s="450"/>
      <c r="H62" s="462"/>
      <c r="I62" s="463"/>
      <c r="J62" s="449"/>
      <c r="K62" s="464"/>
      <c r="L62" s="44"/>
      <c r="M62" s="45"/>
      <c r="N62" s="46"/>
      <c r="O62" s="46"/>
      <c r="P62" s="47"/>
      <c r="Q62" s="48"/>
      <c r="R62" s="49"/>
      <c r="S62" s="50"/>
      <c r="T62" s="51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ht="15.65" customHeight="1" x14ac:dyDescent="0.25">
      <c r="A63" s="459"/>
      <c r="B63" s="460"/>
      <c r="C63" s="461"/>
      <c r="D63" s="43"/>
      <c r="E63" s="22"/>
      <c r="F63" s="449"/>
      <c r="G63" s="450"/>
      <c r="H63" s="462"/>
      <c r="I63" s="463"/>
      <c r="J63" s="449"/>
      <c r="K63" s="464"/>
      <c r="L63" s="44"/>
      <c r="M63" s="45"/>
      <c r="N63" s="46"/>
      <c r="O63" s="46"/>
      <c r="P63" s="47"/>
      <c r="Q63" s="48"/>
      <c r="R63" s="49"/>
      <c r="S63" s="50"/>
      <c r="T63" s="51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ht="15.65" customHeight="1" x14ac:dyDescent="0.25">
      <c r="A64" s="459"/>
      <c r="B64" s="460"/>
      <c r="C64" s="461"/>
      <c r="D64" s="43"/>
      <c r="E64" s="22"/>
      <c r="F64" s="449"/>
      <c r="G64" s="450"/>
      <c r="H64" s="462"/>
      <c r="I64" s="463"/>
      <c r="J64" s="449"/>
      <c r="K64" s="464"/>
      <c r="L64" s="44"/>
      <c r="M64" s="45"/>
      <c r="N64" s="46"/>
      <c r="O64" s="46"/>
      <c r="P64" s="47"/>
      <c r="Q64" s="48"/>
      <c r="R64" s="49"/>
      <c r="S64" s="50"/>
      <c r="T64" s="51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ht="15.65" customHeight="1" x14ac:dyDescent="0.25">
      <c r="A65" s="459"/>
      <c r="B65" s="460"/>
      <c r="C65" s="461"/>
      <c r="D65" s="43"/>
      <c r="E65" s="22"/>
      <c r="F65" s="449"/>
      <c r="G65" s="450"/>
      <c r="H65" s="462"/>
      <c r="I65" s="463"/>
      <c r="J65" s="449"/>
      <c r="K65" s="464"/>
      <c r="L65" s="44"/>
      <c r="M65" s="45"/>
      <c r="N65" s="46"/>
      <c r="O65" s="46"/>
      <c r="P65" s="47"/>
      <c r="Q65" s="48"/>
      <c r="R65" s="49"/>
      <c r="S65" s="50"/>
      <c r="T65" s="51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15.65" customHeight="1" x14ac:dyDescent="0.25">
      <c r="A66" s="459"/>
      <c r="B66" s="460"/>
      <c r="C66" s="461"/>
      <c r="D66" s="43"/>
      <c r="E66" s="22"/>
      <c r="F66" s="449"/>
      <c r="G66" s="450"/>
      <c r="H66" s="462"/>
      <c r="I66" s="463"/>
      <c r="J66" s="449"/>
      <c r="K66" s="464"/>
      <c r="L66" s="44"/>
      <c r="M66" s="45"/>
      <c r="N66" s="46"/>
      <c r="O66" s="46"/>
      <c r="P66" s="47"/>
      <c r="Q66" s="48"/>
      <c r="R66" s="49"/>
      <c r="S66" s="50"/>
      <c r="T66" s="51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ht="15.65" customHeight="1" x14ac:dyDescent="0.25">
      <c r="A67" s="459"/>
      <c r="B67" s="460"/>
      <c r="C67" s="461"/>
      <c r="D67" s="43"/>
      <c r="E67" s="22"/>
      <c r="F67" s="449"/>
      <c r="G67" s="450"/>
      <c r="H67" s="462"/>
      <c r="I67" s="463"/>
      <c r="J67" s="449"/>
      <c r="K67" s="464"/>
      <c r="L67" s="44"/>
      <c r="M67" s="45"/>
      <c r="N67" s="46"/>
      <c r="O67" s="46"/>
      <c r="P67" s="47"/>
      <c r="Q67" s="48"/>
      <c r="R67" s="49"/>
      <c r="S67" s="50"/>
      <c r="T67" s="51"/>
    </row>
    <row r="68" spans="1:47" ht="15.65" customHeight="1" x14ac:dyDescent="0.25">
      <c r="A68" s="459"/>
      <c r="B68" s="460"/>
      <c r="C68" s="461"/>
      <c r="D68" s="43"/>
      <c r="E68" s="22"/>
      <c r="F68" s="449"/>
      <c r="G68" s="450"/>
      <c r="H68" s="462"/>
      <c r="I68" s="463"/>
      <c r="J68" s="449"/>
      <c r="K68" s="464"/>
      <c r="L68" s="44"/>
      <c r="M68" s="45"/>
      <c r="N68" s="46"/>
      <c r="O68" s="46"/>
      <c r="P68" s="47"/>
      <c r="Q68" s="48"/>
      <c r="R68" s="49"/>
      <c r="S68" s="50"/>
      <c r="T68" s="51"/>
    </row>
    <row r="69" spans="1:47" ht="15.65" customHeight="1" x14ac:dyDescent="0.25">
      <c r="A69" s="459"/>
      <c r="B69" s="460"/>
      <c r="C69" s="461"/>
      <c r="D69" s="43"/>
      <c r="E69" s="22"/>
      <c r="F69" s="449"/>
      <c r="G69" s="450"/>
      <c r="H69" s="462"/>
      <c r="I69" s="463"/>
      <c r="J69" s="449"/>
      <c r="K69" s="464"/>
      <c r="L69" s="44"/>
      <c r="M69" s="45"/>
      <c r="N69" s="46"/>
      <c r="O69" s="46"/>
      <c r="P69" s="47"/>
      <c r="Q69" s="48"/>
      <c r="R69" s="49"/>
      <c r="S69" s="50"/>
      <c r="T69" s="51"/>
      <c r="U69" s="3"/>
      <c r="V69" s="3"/>
    </row>
    <row r="70" spans="1:47" ht="15.65" customHeight="1" x14ac:dyDescent="0.25">
      <c r="A70" s="459"/>
      <c r="B70" s="460"/>
      <c r="C70" s="461"/>
      <c r="D70" s="43"/>
      <c r="E70" s="22"/>
      <c r="F70" s="449"/>
      <c r="G70" s="450"/>
      <c r="H70" s="462"/>
      <c r="I70" s="463"/>
      <c r="J70" s="449"/>
      <c r="K70" s="464"/>
      <c r="L70" s="44"/>
      <c r="M70" s="45"/>
      <c r="N70" s="46"/>
      <c r="O70" s="46"/>
      <c r="P70" s="47"/>
      <c r="Q70" s="48"/>
      <c r="R70" s="49"/>
      <c r="S70" s="50"/>
      <c r="T70" s="51"/>
      <c r="U70" s="3"/>
      <c r="V70" s="3"/>
    </row>
    <row r="71" spans="1:47" ht="15.65" customHeight="1" x14ac:dyDescent="0.25">
      <c r="A71" s="459"/>
      <c r="B71" s="460"/>
      <c r="C71" s="461"/>
      <c r="D71" s="43"/>
      <c r="E71" s="22"/>
      <c r="F71" s="449"/>
      <c r="G71" s="450"/>
      <c r="H71" s="462"/>
      <c r="I71" s="463"/>
      <c r="J71" s="449"/>
      <c r="K71" s="464"/>
      <c r="L71" s="44"/>
      <c r="M71" s="45"/>
      <c r="N71" s="46"/>
      <c r="O71" s="46"/>
      <c r="P71" s="47"/>
      <c r="Q71" s="48"/>
      <c r="R71" s="49"/>
      <c r="S71" s="50"/>
      <c r="T71" s="51"/>
      <c r="U71" s="3"/>
      <c r="V71" s="3"/>
    </row>
    <row r="72" spans="1:47" ht="15.65" customHeight="1" x14ac:dyDescent="0.25">
      <c r="A72" s="459"/>
      <c r="B72" s="460"/>
      <c r="C72" s="461"/>
      <c r="D72" s="43"/>
      <c r="E72" s="22"/>
      <c r="F72" s="449"/>
      <c r="G72" s="450"/>
      <c r="H72" s="462"/>
      <c r="I72" s="463"/>
      <c r="J72" s="449"/>
      <c r="K72" s="464"/>
      <c r="L72" s="44"/>
      <c r="M72" s="45"/>
      <c r="N72" s="46"/>
      <c r="O72" s="46"/>
      <c r="P72" s="47"/>
      <c r="Q72" s="48"/>
      <c r="R72" s="49"/>
      <c r="S72" s="50"/>
      <c r="T72" s="51"/>
      <c r="U72" s="3"/>
      <c r="V72" s="3"/>
    </row>
    <row r="73" spans="1:47" ht="15.65" customHeight="1" x14ac:dyDescent="0.25">
      <c r="A73" s="459"/>
      <c r="B73" s="460"/>
      <c r="C73" s="461"/>
      <c r="D73" s="43"/>
      <c r="E73" s="22"/>
      <c r="F73" s="449"/>
      <c r="G73" s="450"/>
      <c r="H73" s="462"/>
      <c r="I73" s="463"/>
      <c r="J73" s="449"/>
      <c r="K73" s="464"/>
      <c r="L73" s="44"/>
      <c r="M73" s="45"/>
      <c r="N73" s="46"/>
      <c r="O73" s="46"/>
      <c r="P73" s="47"/>
      <c r="Q73" s="48"/>
      <c r="R73" s="49"/>
      <c r="S73" s="50"/>
      <c r="T73" s="51"/>
      <c r="U73" s="3"/>
      <c r="V73" s="3"/>
    </row>
    <row r="74" spans="1:47" ht="15.65" customHeight="1" x14ac:dyDescent="0.25">
      <c r="A74" s="459"/>
      <c r="B74" s="460"/>
      <c r="C74" s="461"/>
      <c r="D74" s="43"/>
      <c r="E74" s="22"/>
      <c r="F74" s="449"/>
      <c r="G74" s="450"/>
      <c r="H74" s="462"/>
      <c r="I74" s="463"/>
      <c r="J74" s="449"/>
      <c r="K74" s="464"/>
      <c r="L74" s="44"/>
      <c r="M74" s="45"/>
      <c r="N74" s="46"/>
      <c r="O74" s="46"/>
      <c r="P74" s="47"/>
      <c r="Q74" s="48"/>
      <c r="R74" s="49"/>
      <c r="S74" s="50"/>
      <c r="T74" s="51"/>
      <c r="U74" s="3"/>
      <c r="V74" s="3"/>
    </row>
    <row r="75" spans="1:47" ht="15.65" customHeight="1" x14ac:dyDescent="0.25">
      <c r="A75" s="459"/>
      <c r="B75" s="460"/>
      <c r="C75" s="461"/>
      <c r="D75" s="43"/>
      <c r="E75" s="22"/>
      <c r="F75" s="449"/>
      <c r="G75" s="450"/>
      <c r="H75" s="462"/>
      <c r="I75" s="463"/>
      <c r="J75" s="449"/>
      <c r="K75" s="464"/>
      <c r="L75" s="44"/>
      <c r="M75" s="45"/>
      <c r="N75" s="46"/>
      <c r="O75" s="46"/>
      <c r="P75" s="47"/>
      <c r="Q75" s="48"/>
      <c r="R75" s="49"/>
      <c r="S75" s="50"/>
      <c r="T75" s="51"/>
      <c r="U75" s="3"/>
      <c r="V75" s="3"/>
    </row>
    <row r="76" spans="1:47" ht="15.65" customHeight="1" x14ac:dyDescent="0.25">
      <c r="A76" s="459"/>
      <c r="B76" s="460"/>
      <c r="C76" s="461"/>
      <c r="D76" s="43"/>
      <c r="E76" s="22"/>
      <c r="F76" s="449"/>
      <c r="G76" s="450"/>
      <c r="H76" s="462"/>
      <c r="I76" s="463"/>
      <c r="J76" s="449"/>
      <c r="K76" s="464"/>
      <c r="L76" s="44"/>
      <c r="M76" s="45"/>
      <c r="N76" s="46"/>
      <c r="O76" s="46"/>
      <c r="P76" s="47"/>
      <c r="Q76" s="48"/>
      <c r="R76" s="49"/>
      <c r="S76" s="50"/>
      <c r="T76" s="51"/>
      <c r="U76" s="3"/>
      <c r="V76" s="3"/>
    </row>
    <row r="77" spans="1:47" ht="15.65" customHeight="1" x14ac:dyDescent="0.25">
      <c r="A77" s="459"/>
      <c r="B77" s="460"/>
      <c r="C77" s="461"/>
      <c r="D77" s="43"/>
      <c r="E77" s="22"/>
      <c r="F77" s="449"/>
      <c r="G77" s="450"/>
      <c r="H77" s="462"/>
      <c r="I77" s="463"/>
      <c r="J77" s="449"/>
      <c r="K77" s="464"/>
      <c r="L77" s="44"/>
      <c r="M77" s="45"/>
      <c r="N77" s="46"/>
      <c r="O77" s="46"/>
      <c r="P77" s="47"/>
      <c r="Q77" s="48"/>
      <c r="R77" s="49"/>
      <c r="S77" s="50"/>
      <c r="T77" s="51"/>
      <c r="U77" s="3"/>
      <c r="V77" s="3"/>
    </row>
    <row r="78" spans="1:47" ht="15.65" customHeight="1" x14ac:dyDescent="0.25">
      <c r="A78" s="459"/>
      <c r="B78" s="460"/>
      <c r="C78" s="461"/>
      <c r="D78" s="43"/>
      <c r="E78" s="22"/>
      <c r="F78" s="449"/>
      <c r="G78" s="450"/>
      <c r="H78" s="462"/>
      <c r="I78" s="463"/>
      <c r="J78" s="449"/>
      <c r="K78" s="464"/>
      <c r="L78" s="44"/>
      <c r="M78" s="45"/>
      <c r="N78" s="46"/>
      <c r="O78" s="46"/>
      <c r="P78" s="47"/>
      <c r="Q78" s="48"/>
      <c r="R78" s="49"/>
      <c r="S78" s="50"/>
      <c r="T78" s="51"/>
      <c r="U78" s="3"/>
      <c r="V78" s="3"/>
    </row>
    <row r="79" spans="1:47" ht="15.65" customHeight="1" x14ac:dyDescent="0.25">
      <c r="A79" s="459"/>
      <c r="B79" s="460"/>
      <c r="C79" s="461"/>
      <c r="D79" s="43"/>
      <c r="E79" s="22"/>
      <c r="F79" s="449"/>
      <c r="G79" s="450"/>
      <c r="H79" s="462"/>
      <c r="I79" s="463"/>
      <c r="J79" s="449"/>
      <c r="K79" s="464"/>
      <c r="L79" s="44"/>
      <c r="M79" s="45"/>
      <c r="N79" s="46"/>
      <c r="O79" s="46"/>
      <c r="P79" s="47"/>
      <c r="Q79" s="48"/>
      <c r="R79" s="49"/>
      <c r="S79" s="50"/>
      <c r="T79" s="51"/>
      <c r="U79" s="3"/>
      <c r="V79" s="3"/>
    </row>
    <row r="80" spans="1:47" ht="15.65" customHeight="1" x14ac:dyDescent="0.25">
      <c r="A80" s="459"/>
      <c r="B80" s="460"/>
      <c r="C80" s="461"/>
      <c r="D80" s="43"/>
      <c r="E80" s="22"/>
      <c r="F80" s="449"/>
      <c r="G80" s="450"/>
      <c r="H80" s="462"/>
      <c r="I80" s="463"/>
      <c r="J80" s="449"/>
      <c r="K80" s="464"/>
      <c r="L80" s="44"/>
      <c r="M80" s="45"/>
      <c r="N80" s="46"/>
      <c r="O80" s="46"/>
      <c r="P80" s="47"/>
      <c r="Q80" s="48"/>
      <c r="R80" s="49"/>
      <c r="S80" s="50"/>
      <c r="T80" s="51"/>
      <c r="U80" s="3"/>
      <c r="V80" s="3"/>
    </row>
    <row r="81" spans="1:22" ht="15.65" customHeight="1" x14ac:dyDescent="0.25">
      <c r="A81" s="459"/>
      <c r="B81" s="460"/>
      <c r="C81" s="461"/>
      <c r="D81" s="43"/>
      <c r="E81" s="22"/>
      <c r="F81" s="449"/>
      <c r="G81" s="450"/>
      <c r="H81" s="462"/>
      <c r="I81" s="463"/>
      <c r="J81" s="449"/>
      <c r="K81" s="464"/>
      <c r="L81" s="44"/>
      <c r="M81" s="45"/>
      <c r="N81" s="46"/>
      <c r="O81" s="46"/>
      <c r="P81" s="47"/>
      <c r="Q81" s="48"/>
      <c r="R81" s="49"/>
      <c r="S81" s="50"/>
      <c r="T81" s="51"/>
      <c r="U81" s="3"/>
      <c r="V81" s="3"/>
    </row>
    <row r="82" spans="1:22" ht="15.65" customHeight="1" x14ac:dyDescent="0.25">
      <c r="A82" s="459"/>
      <c r="B82" s="460"/>
      <c r="C82" s="461"/>
      <c r="D82" s="43"/>
      <c r="E82" s="22"/>
      <c r="F82" s="449"/>
      <c r="G82" s="450"/>
      <c r="H82" s="462"/>
      <c r="I82" s="463"/>
      <c r="J82" s="449"/>
      <c r="K82" s="464"/>
      <c r="L82" s="44"/>
      <c r="M82" s="45"/>
      <c r="N82" s="46"/>
      <c r="O82" s="46"/>
      <c r="P82" s="47"/>
      <c r="Q82" s="48"/>
      <c r="R82" s="49"/>
      <c r="S82" s="50"/>
      <c r="T82" s="51"/>
      <c r="U82" s="3"/>
      <c r="V82" s="3"/>
    </row>
    <row r="83" spans="1:22" ht="15.65" customHeight="1" x14ac:dyDescent="0.25">
      <c r="A83" s="459"/>
      <c r="B83" s="460"/>
      <c r="C83" s="461"/>
      <c r="D83" s="43"/>
      <c r="E83" s="22"/>
      <c r="F83" s="449"/>
      <c r="G83" s="450"/>
      <c r="H83" s="462"/>
      <c r="I83" s="463"/>
      <c r="J83" s="449"/>
      <c r="K83" s="464"/>
      <c r="L83" s="44"/>
      <c r="M83" s="45"/>
      <c r="N83" s="46"/>
      <c r="O83" s="46"/>
      <c r="P83" s="47"/>
      <c r="Q83" s="48"/>
      <c r="R83" s="49"/>
      <c r="S83" s="50"/>
      <c r="T83" s="51"/>
      <c r="U83" s="3"/>
      <c r="V83" s="3"/>
    </row>
    <row r="84" spans="1:22" ht="15.65" customHeight="1" x14ac:dyDescent="0.25">
      <c r="A84" s="459"/>
      <c r="B84" s="460"/>
      <c r="C84" s="461"/>
      <c r="D84" s="43"/>
      <c r="E84" s="22"/>
      <c r="F84" s="449"/>
      <c r="G84" s="450"/>
      <c r="H84" s="462"/>
      <c r="I84" s="463"/>
      <c r="J84" s="449"/>
      <c r="K84" s="464"/>
      <c r="L84" s="44"/>
      <c r="M84" s="45"/>
      <c r="N84" s="46"/>
      <c r="O84" s="46"/>
      <c r="P84" s="47"/>
      <c r="Q84" s="48"/>
      <c r="R84" s="49"/>
      <c r="S84" s="50"/>
      <c r="T84" s="51"/>
      <c r="U84" s="3"/>
      <c r="V84" s="3"/>
    </row>
    <row r="85" spans="1:22" ht="15.65" customHeight="1" x14ac:dyDescent="0.25">
      <c r="A85" s="459"/>
      <c r="B85" s="460"/>
      <c r="C85" s="461"/>
      <c r="D85" s="43"/>
      <c r="E85" s="22"/>
      <c r="F85" s="449"/>
      <c r="G85" s="450"/>
      <c r="H85" s="462"/>
      <c r="I85" s="463"/>
      <c r="J85" s="449"/>
      <c r="K85" s="464"/>
      <c r="L85" s="44"/>
      <c r="M85" s="45"/>
      <c r="N85" s="46"/>
      <c r="O85" s="46"/>
      <c r="P85" s="47"/>
      <c r="Q85" s="48"/>
      <c r="R85" s="49"/>
      <c r="S85" s="50"/>
      <c r="T85" s="51"/>
      <c r="U85" s="3"/>
      <c r="V85" s="3"/>
    </row>
    <row r="86" spans="1:22" ht="15.65" customHeight="1" x14ac:dyDescent="0.25">
      <c r="A86" s="459"/>
      <c r="B86" s="460"/>
      <c r="C86" s="461"/>
      <c r="D86" s="43"/>
      <c r="E86" s="22"/>
      <c r="F86" s="449"/>
      <c r="G86" s="450"/>
      <c r="H86" s="462"/>
      <c r="I86" s="463"/>
      <c r="J86" s="449"/>
      <c r="K86" s="464"/>
      <c r="L86" s="44"/>
      <c r="M86" s="45"/>
      <c r="N86" s="46"/>
      <c r="O86" s="46"/>
      <c r="P86" s="47"/>
      <c r="Q86" s="48"/>
      <c r="R86" s="49"/>
      <c r="S86" s="50"/>
      <c r="T86" s="51"/>
      <c r="U86" s="3"/>
      <c r="V86" s="3"/>
    </row>
    <row r="87" spans="1:22" ht="15.65" customHeight="1" x14ac:dyDescent="0.25">
      <c r="A87" s="459"/>
      <c r="B87" s="460"/>
      <c r="C87" s="461"/>
      <c r="D87" s="43"/>
      <c r="E87" s="22"/>
      <c r="F87" s="449"/>
      <c r="G87" s="450"/>
      <c r="H87" s="462"/>
      <c r="I87" s="463"/>
      <c r="J87" s="449"/>
      <c r="K87" s="464"/>
      <c r="L87" s="44"/>
      <c r="M87" s="45"/>
      <c r="N87" s="46"/>
      <c r="O87" s="46"/>
      <c r="P87" s="47"/>
      <c r="Q87" s="48"/>
      <c r="R87" s="49"/>
      <c r="S87" s="50"/>
      <c r="T87" s="51"/>
      <c r="U87" s="3"/>
      <c r="V87" s="3"/>
    </row>
    <row r="88" spans="1:22" ht="15" customHeight="1" x14ac:dyDescent="0.25">
      <c r="A88" s="459"/>
      <c r="B88" s="460"/>
      <c r="C88" s="461"/>
      <c r="D88" s="43"/>
      <c r="E88" s="22"/>
      <c r="F88" s="449"/>
      <c r="G88" s="450"/>
      <c r="H88" s="462"/>
      <c r="I88" s="463"/>
      <c r="J88" s="449"/>
      <c r="K88" s="464"/>
      <c r="L88" s="44"/>
      <c r="M88" s="45"/>
      <c r="N88" s="46"/>
      <c r="O88" s="46"/>
      <c r="P88" s="47"/>
      <c r="Q88" s="48"/>
      <c r="R88" s="49"/>
      <c r="S88" s="50"/>
      <c r="T88" s="51"/>
      <c r="U88" s="3"/>
      <c r="V88" s="3"/>
    </row>
    <row r="89" spans="1:22" ht="15" customHeight="1" x14ac:dyDescent="0.25">
      <c r="A89" s="459"/>
      <c r="B89" s="460"/>
      <c r="C89" s="461"/>
      <c r="D89" s="43"/>
      <c r="E89" s="22"/>
      <c r="F89" s="449"/>
      <c r="G89" s="450"/>
      <c r="H89" s="462"/>
      <c r="I89" s="463"/>
      <c r="J89" s="449"/>
      <c r="K89" s="464"/>
      <c r="L89" s="44"/>
      <c r="M89" s="45"/>
      <c r="N89" s="46"/>
      <c r="O89" s="46"/>
      <c r="P89" s="47"/>
      <c r="Q89" s="48"/>
      <c r="R89" s="49"/>
      <c r="S89" s="50"/>
      <c r="T89" s="51"/>
      <c r="U89" s="3"/>
      <c r="V89" s="3"/>
    </row>
    <row r="90" spans="1:22" ht="15.65" customHeight="1" x14ac:dyDescent="0.25">
      <c r="A90" s="459"/>
      <c r="B90" s="460"/>
      <c r="C90" s="461"/>
      <c r="D90" s="43"/>
      <c r="E90" s="22"/>
      <c r="F90" s="449"/>
      <c r="G90" s="450"/>
      <c r="H90" s="462"/>
      <c r="I90" s="463"/>
      <c r="J90" s="449"/>
      <c r="K90" s="464"/>
      <c r="L90" s="44"/>
      <c r="M90" s="45"/>
      <c r="N90" s="46"/>
      <c r="O90" s="46"/>
      <c r="P90" s="47"/>
      <c r="Q90" s="48"/>
      <c r="R90" s="49"/>
      <c r="S90" s="50"/>
      <c r="T90" s="51"/>
      <c r="U90" s="3"/>
      <c r="V90" s="3"/>
    </row>
    <row r="91" spans="1:22" ht="15.65" customHeight="1" x14ac:dyDescent="0.25">
      <c r="A91" s="459"/>
      <c r="B91" s="460"/>
      <c r="C91" s="461"/>
      <c r="D91" s="43"/>
      <c r="E91" s="22"/>
      <c r="F91" s="449"/>
      <c r="G91" s="450"/>
      <c r="H91" s="462"/>
      <c r="I91" s="463"/>
      <c r="J91" s="449"/>
      <c r="K91" s="464"/>
      <c r="L91" s="44"/>
      <c r="M91" s="45"/>
      <c r="N91" s="46"/>
      <c r="O91" s="46"/>
      <c r="P91" s="47"/>
      <c r="Q91" s="48"/>
      <c r="R91" s="49"/>
      <c r="S91" s="50"/>
      <c r="T91" s="51"/>
      <c r="U91" s="3"/>
      <c r="V91" s="3"/>
    </row>
    <row r="92" spans="1:22" ht="15.65" customHeight="1" x14ac:dyDescent="0.25">
      <c r="A92" s="459"/>
      <c r="B92" s="460"/>
      <c r="C92" s="461"/>
      <c r="D92" s="43"/>
      <c r="E92" s="22"/>
      <c r="F92" s="449"/>
      <c r="G92" s="450"/>
      <c r="H92" s="462"/>
      <c r="I92" s="463"/>
      <c r="J92" s="449"/>
      <c r="K92" s="464"/>
      <c r="L92" s="44"/>
      <c r="M92" s="45"/>
      <c r="N92" s="46"/>
      <c r="O92" s="46"/>
      <c r="P92" s="47"/>
      <c r="Q92" s="48"/>
      <c r="R92" s="49"/>
      <c r="S92" s="50"/>
      <c r="T92" s="51"/>
      <c r="U92" s="3"/>
      <c r="V92" s="3"/>
    </row>
    <row r="93" spans="1:22" ht="15.65" customHeight="1" x14ac:dyDescent="0.25">
      <c r="A93" s="459"/>
      <c r="B93" s="460"/>
      <c r="C93" s="461"/>
      <c r="D93" s="43"/>
      <c r="E93" s="22"/>
      <c r="F93" s="449"/>
      <c r="G93" s="450"/>
      <c r="H93" s="462"/>
      <c r="I93" s="463"/>
      <c r="J93" s="449"/>
      <c r="K93" s="464"/>
      <c r="L93" s="44"/>
      <c r="M93" s="45"/>
      <c r="N93" s="46"/>
      <c r="O93" s="46"/>
      <c r="P93" s="47"/>
      <c r="Q93" s="48"/>
      <c r="R93" s="49"/>
      <c r="S93" s="50"/>
      <c r="T93" s="51"/>
      <c r="U93" s="3"/>
      <c r="V93" s="3"/>
    </row>
    <row r="94" spans="1:22" ht="15.65" customHeight="1" x14ac:dyDescent="0.25">
      <c r="A94" s="459"/>
      <c r="B94" s="460"/>
      <c r="C94" s="461"/>
      <c r="D94" s="43"/>
      <c r="E94" s="22"/>
      <c r="F94" s="449"/>
      <c r="G94" s="450"/>
      <c r="H94" s="462"/>
      <c r="I94" s="463"/>
      <c r="J94" s="449"/>
      <c r="K94" s="464"/>
      <c r="L94" s="44"/>
      <c r="M94" s="45"/>
      <c r="N94" s="46"/>
      <c r="O94" s="46"/>
      <c r="P94" s="47"/>
      <c r="Q94" s="48"/>
      <c r="R94" s="49"/>
      <c r="S94" s="50"/>
      <c r="T94" s="51"/>
      <c r="U94" s="3"/>
      <c r="V94" s="3"/>
    </row>
    <row r="95" spans="1:22" ht="15.65" customHeight="1" x14ac:dyDescent="0.25">
      <c r="A95" s="459"/>
      <c r="B95" s="460"/>
      <c r="C95" s="461"/>
      <c r="D95" s="43"/>
      <c r="E95" s="22"/>
      <c r="F95" s="449"/>
      <c r="G95" s="450"/>
      <c r="H95" s="462"/>
      <c r="I95" s="463"/>
      <c r="J95" s="449"/>
      <c r="K95" s="464"/>
      <c r="L95" s="44"/>
      <c r="M95" s="45"/>
      <c r="N95" s="46"/>
      <c r="O95" s="46"/>
      <c r="P95" s="47"/>
      <c r="Q95" s="48"/>
      <c r="R95" s="49"/>
      <c r="S95" s="50"/>
      <c r="T95" s="51"/>
      <c r="U95" s="3"/>
      <c r="V95" s="3"/>
    </row>
    <row r="96" spans="1:22" ht="15.65" customHeight="1" x14ac:dyDescent="0.25">
      <c r="A96" s="459"/>
      <c r="B96" s="460"/>
      <c r="C96" s="461"/>
      <c r="D96" s="43"/>
      <c r="E96" s="22"/>
      <c r="F96" s="449"/>
      <c r="G96" s="450"/>
      <c r="H96" s="462"/>
      <c r="I96" s="463"/>
      <c r="J96" s="449"/>
      <c r="K96" s="464"/>
      <c r="L96" s="44"/>
      <c r="M96" s="45"/>
      <c r="N96" s="46"/>
      <c r="O96" s="46"/>
      <c r="P96" s="47"/>
      <c r="Q96" s="48"/>
      <c r="R96" s="49"/>
      <c r="S96" s="50"/>
      <c r="T96" s="51"/>
      <c r="U96" s="3"/>
      <c r="V96" s="3"/>
    </row>
    <row r="97" spans="1:22" ht="15.65" customHeight="1" x14ac:dyDescent="0.25">
      <c r="A97" s="459"/>
      <c r="B97" s="460"/>
      <c r="C97" s="461"/>
      <c r="D97" s="43"/>
      <c r="E97" s="22"/>
      <c r="F97" s="449"/>
      <c r="G97" s="450"/>
      <c r="H97" s="462"/>
      <c r="I97" s="463"/>
      <c r="J97" s="449"/>
      <c r="K97" s="464"/>
      <c r="L97" s="44"/>
      <c r="M97" s="45"/>
      <c r="N97" s="46"/>
      <c r="O97" s="46"/>
      <c r="P97" s="47"/>
      <c r="Q97" s="48"/>
      <c r="R97" s="49"/>
      <c r="S97" s="50"/>
      <c r="T97" s="51"/>
      <c r="U97" s="3"/>
      <c r="V97" s="3"/>
    </row>
    <row r="98" spans="1:22" ht="15.65" customHeight="1" x14ac:dyDescent="0.25">
      <c r="A98" s="459"/>
      <c r="B98" s="460"/>
      <c r="C98" s="461"/>
      <c r="D98" s="43"/>
      <c r="E98" s="22"/>
      <c r="F98" s="449"/>
      <c r="G98" s="450"/>
      <c r="H98" s="462"/>
      <c r="I98" s="463"/>
      <c r="J98" s="449"/>
      <c r="K98" s="464"/>
      <c r="L98" s="44"/>
      <c r="M98" s="45"/>
      <c r="N98" s="46"/>
      <c r="O98" s="46"/>
      <c r="P98" s="47"/>
      <c r="Q98" s="48"/>
      <c r="R98" s="49"/>
      <c r="S98" s="50"/>
      <c r="T98" s="51"/>
      <c r="U98" s="3"/>
      <c r="V98" s="3"/>
    </row>
    <row r="99" spans="1:22" ht="15.65" customHeight="1" x14ac:dyDescent="0.25">
      <c r="A99" s="459"/>
      <c r="B99" s="460"/>
      <c r="C99" s="461"/>
      <c r="D99" s="43"/>
      <c r="E99" s="22"/>
      <c r="F99" s="449"/>
      <c r="G99" s="450"/>
      <c r="H99" s="462"/>
      <c r="I99" s="463"/>
      <c r="J99" s="449"/>
      <c r="K99" s="464"/>
      <c r="L99" s="44"/>
      <c r="M99" s="45"/>
      <c r="N99" s="46"/>
      <c r="O99" s="46"/>
      <c r="P99" s="47"/>
      <c r="Q99" s="48"/>
      <c r="R99" s="49"/>
      <c r="S99" s="50"/>
      <c r="T99" s="51"/>
      <c r="U99" s="3"/>
      <c r="V99" s="3"/>
    </row>
    <row r="100" spans="1:22" ht="15.65" customHeight="1" x14ac:dyDescent="0.25">
      <c r="A100" s="459"/>
      <c r="B100" s="460"/>
      <c r="C100" s="461"/>
      <c r="D100" s="43"/>
      <c r="E100" s="22"/>
      <c r="F100" s="449"/>
      <c r="G100" s="450"/>
      <c r="H100" s="462"/>
      <c r="I100" s="463"/>
      <c r="J100" s="449"/>
      <c r="K100" s="464"/>
      <c r="L100" s="44"/>
      <c r="M100" s="45"/>
      <c r="N100" s="46"/>
      <c r="O100" s="46"/>
      <c r="P100" s="47"/>
      <c r="Q100" s="48"/>
      <c r="R100" s="49"/>
      <c r="S100" s="50"/>
      <c r="T100" s="51"/>
      <c r="U100" s="3"/>
      <c r="V100" s="3"/>
    </row>
    <row r="101" spans="1:22" ht="15.65" customHeight="1" x14ac:dyDescent="0.25">
      <c r="A101" s="459"/>
      <c r="B101" s="460"/>
      <c r="C101" s="461"/>
      <c r="D101" s="43"/>
      <c r="E101" s="22"/>
      <c r="F101" s="449"/>
      <c r="G101" s="450"/>
      <c r="H101" s="462"/>
      <c r="I101" s="463"/>
      <c r="J101" s="449"/>
      <c r="K101" s="464"/>
      <c r="L101" s="44"/>
      <c r="M101" s="45"/>
      <c r="N101" s="46"/>
      <c r="O101" s="46"/>
      <c r="P101" s="47"/>
      <c r="Q101" s="48"/>
      <c r="R101" s="49"/>
      <c r="S101" s="50"/>
      <c r="T101" s="51"/>
      <c r="U101" s="3"/>
      <c r="V101" s="3"/>
    </row>
    <row r="102" spans="1:22" ht="15.65" customHeight="1" x14ac:dyDescent="0.25">
      <c r="A102" s="459"/>
      <c r="B102" s="460"/>
      <c r="C102" s="461"/>
      <c r="D102" s="43"/>
      <c r="E102" s="22"/>
      <c r="F102" s="449"/>
      <c r="G102" s="450"/>
      <c r="H102" s="462"/>
      <c r="I102" s="463"/>
      <c r="J102" s="449"/>
      <c r="K102" s="464"/>
      <c r="L102" s="44"/>
      <c r="M102" s="45"/>
      <c r="N102" s="46"/>
      <c r="O102" s="46"/>
      <c r="P102" s="47"/>
      <c r="Q102" s="48"/>
      <c r="R102" s="49"/>
      <c r="S102" s="50"/>
      <c r="T102" s="51"/>
      <c r="U102" s="3"/>
      <c r="V102" s="3"/>
    </row>
    <row r="103" spans="1:22" ht="15.65" customHeight="1" x14ac:dyDescent="0.25">
      <c r="A103" s="459"/>
      <c r="B103" s="460"/>
      <c r="C103" s="461"/>
      <c r="D103" s="43"/>
      <c r="E103" s="22"/>
      <c r="F103" s="449"/>
      <c r="G103" s="450"/>
      <c r="H103" s="462"/>
      <c r="I103" s="463"/>
      <c r="J103" s="449"/>
      <c r="K103" s="464"/>
      <c r="L103" s="44"/>
      <c r="M103" s="45"/>
      <c r="N103" s="46"/>
      <c r="O103" s="46"/>
      <c r="P103" s="47"/>
      <c r="Q103" s="48"/>
      <c r="R103" s="49"/>
      <c r="S103" s="50"/>
      <c r="T103" s="51"/>
      <c r="U103" s="3"/>
      <c r="V103" s="3"/>
    </row>
    <row r="104" spans="1:22" ht="15.65" customHeight="1" x14ac:dyDescent="0.25">
      <c r="A104" s="459"/>
      <c r="B104" s="460"/>
      <c r="C104" s="461"/>
      <c r="D104" s="43"/>
      <c r="E104" s="22"/>
      <c r="F104" s="449"/>
      <c r="G104" s="450"/>
      <c r="H104" s="462"/>
      <c r="I104" s="463"/>
      <c r="J104" s="449"/>
      <c r="K104" s="464"/>
      <c r="L104" s="44"/>
      <c r="M104" s="45"/>
      <c r="N104" s="46"/>
      <c r="O104" s="46"/>
      <c r="P104" s="47"/>
      <c r="Q104" s="48"/>
      <c r="R104" s="49"/>
      <c r="S104" s="50"/>
      <c r="T104" s="51"/>
      <c r="U104" s="3"/>
      <c r="V104" s="3"/>
    </row>
    <row r="105" spans="1:22" ht="15.65" customHeight="1" x14ac:dyDescent="0.25">
      <c r="A105" s="459"/>
      <c r="B105" s="460"/>
      <c r="C105" s="461"/>
      <c r="D105" s="43"/>
      <c r="E105" s="22"/>
      <c r="F105" s="449"/>
      <c r="G105" s="450"/>
      <c r="H105" s="462"/>
      <c r="I105" s="463"/>
      <c r="J105" s="449"/>
      <c r="K105" s="464"/>
      <c r="L105" s="44"/>
      <c r="M105" s="45"/>
      <c r="N105" s="46"/>
      <c r="O105" s="46"/>
      <c r="P105" s="47"/>
      <c r="Q105" s="48"/>
      <c r="R105" s="49"/>
      <c r="S105" s="50"/>
      <c r="T105" s="51"/>
      <c r="U105" s="3"/>
      <c r="V105" s="3"/>
    </row>
    <row r="106" spans="1:22" ht="15.65" customHeight="1" x14ac:dyDescent="0.25">
      <c r="A106" s="179"/>
      <c r="B106" s="456"/>
      <c r="C106" s="456"/>
      <c r="D106" s="180"/>
      <c r="E106" s="181"/>
      <c r="F106" s="457"/>
      <c r="G106" s="457"/>
      <c r="H106" s="457"/>
      <c r="I106" s="457"/>
      <c r="J106" s="457"/>
      <c r="K106" s="457"/>
      <c r="L106" s="457"/>
      <c r="M106" s="457"/>
      <c r="N106" s="458"/>
      <c r="O106" s="458"/>
      <c r="P106" s="182"/>
      <c r="Q106" s="182"/>
      <c r="R106" s="127"/>
      <c r="S106" s="183"/>
      <c r="T106" s="183"/>
      <c r="U106" s="3"/>
      <c r="V106" s="3"/>
    </row>
    <row r="107" spans="1:22" ht="15.65" customHeight="1" x14ac:dyDescent="0.25">
      <c r="A107" s="179"/>
      <c r="B107" s="456"/>
      <c r="C107" s="456"/>
      <c r="D107" s="180"/>
      <c r="E107" s="181"/>
      <c r="F107" s="457"/>
      <c r="G107" s="457"/>
      <c r="H107" s="457"/>
      <c r="I107" s="457"/>
      <c r="J107" s="457"/>
      <c r="K107" s="457"/>
      <c r="L107" s="457"/>
      <c r="M107" s="457"/>
      <c r="N107" s="458"/>
      <c r="O107" s="458"/>
      <c r="P107" s="182"/>
      <c r="Q107" s="182"/>
      <c r="R107" s="127"/>
      <c r="S107" s="183"/>
      <c r="T107" s="183"/>
      <c r="U107" s="3"/>
      <c r="V107" s="3"/>
    </row>
    <row r="108" spans="1:22" ht="15.65" customHeight="1" x14ac:dyDescent="0.25">
      <c r="A108" s="179"/>
      <c r="B108" s="456"/>
      <c r="C108" s="456"/>
      <c r="D108" s="180"/>
      <c r="E108" s="181"/>
      <c r="F108" s="457"/>
      <c r="G108" s="457"/>
      <c r="H108" s="457"/>
      <c r="I108" s="457"/>
      <c r="J108" s="457"/>
      <c r="K108" s="457"/>
      <c r="L108" s="457"/>
      <c r="M108" s="457"/>
      <c r="N108" s="458"/>
      <c r="O108" s="458"/>
      <c r="P108" s="182"/>
      <c r="Q108" s="182"/>
      <c r="R108" s="127"/>
      <c r="S108" s="183"/>
      <c r="T108" s="183"/>
      <c r="U108" s="3"/>
      <c r="V108" s="3"/>
    </row>
    <row r="109" spans="1:22" ht="15.65" customHeight="1" x14ac:dyDescent="0.25">
      <c r="A109" s="179"/>
      <c r="B109" s="456"/>
      <c r="C109" s="456"/>
      <c r="D109" s="180"/>
      <c r="E109" s="181"/>
      <c r="F109" s="457"/>
      <c r="G109" s="457"/>
      <c r="H109" s="457"/>
      <c r="I109" s="457"/>
      <c r="J109" s="457"/>
      <c r="K109" s="457"/>
      <c r="L109" s="457"/>
      <c r="M109" s="457"/>
      <c r="N109" s="458"/>
      <c r="O109" s="458"/>
      <c r="P109" s="182"/>
      <c r="Q109" s="182"/>
      <c r="R109" s="127"/>
      <c r="S109" s="183"/>
      <c r="T109" s="183"/>
      <c r="U109" s="3"/>
      <c r="V109" s="3"/>
    </row>
    <row r="110" spans="1:22" ht="15.65" customHeight="1" x14ac:dyDescent="0.25">
      <c r="A110" s="179"/>
      <c r="B110" s="456"/>
      <c r="C110" s="456"/>
      <c r="D110" s="180"/>
      <c r="E110" s="181"/>
      <c r="F110" s="457"/>
      <c r="G110" s="457"/>
      <c r="H110" s="457"/>
      <c r="I110" s="457"/>
      <c r="J110" s="457"/>
      <c r="K110" s="457"/>
      <c r="L110" s="457"/>
      <c r="M110" s="457"/>
      <c r="N110" s="458"/>
      <c r="O110" s="458"/>
      <c r="P110" s="182"/>
      <c r="Q110" s="182"/>
      <c r="R110" s="127"/>
      <c r="S110" s="183"/>
      <c r="T110" s="183"/>
      <c r="U110" s="3"/>
      <c r="V110" s="3"/>
    </row>
    <row r="111" spans="1:22" ht="15.65" customHeight="1" x14ac:dyDescent="0.25">
      <c r="A111" s="179"/>
      <c r="B111" s="456"/>
      <c r="C111" s="456"/>
      <c r="D111" s="180"/>
      <c r="E111" s="181"/>
      <c r="F111" s="457"/>
      <c r="G111" s="457"/>
      <c r="H111" s="457"/>
      <c r="I111" s="457"/>
      <c r="J111" s="457"/>
      <c r="K111" s="457"/>
      <c r="L111" s="457"/>
      <c r="M111" s="457"/>
      <c r="N111" s="458"/>
      <c r="O111" s="458"/>
      <c r="P111" s="182"/>
      <c r="Q111" s="182"/>
      <c r="R111" s="127"/>
      <c r="S111" s="183"/>
      <c r="T111" s="183"/>
      <c r="U111" s="3"/>
      <c r="V111" s="3"/>
    </row>
    <row r="112" spans="1:22" ht="15.65" customHeight="1" x14ac:dyDescent="0.25">
      <c r="A112" s="179"/>
      <c r="B112" s="456"/>
      <c r="C112" s="456"/>
      <c r="D112" s="180"/>
      <c r="E112" s="181"/>
      <c r="F112" s="457"/>
      <c r="G112" s="457"/>
      <c r="H112" s="457"/>
      <c r="I112" s="457"/>
      <c r="J112" s="457"/>
      <c r="K112" s="457"/>
      <c r="L112" s="457"/>
      <c r="M112" s="457"/>
      <c r="N112" s="458"/>
      <c r="O112" s="458"/>
      <c r="P112" s="182"/>
      <c r="Q112" s="182"/>
      <c r="R112" s="127"/>
      <c r="S112" s="183"/>
      <c r="T112" s="183"/>
      <c r="U112" s="3"/>
      <c r="V112" s="3"/>
    </row>
    <row r="113" spans="1:22" ht="15.65" customHeight="1" x14ac:dyDescent="0.25">
      <c r="A113" s="179"/>
      <c r="B113" s="456"/>
      <c r="C113" s="456"/>
      <c r="D113" s="180"/>
      <c r="E113" s="181"/>
      <c r="F113" s="457"/>
      <c r="G113" s="457"/>
      <c r="H113" s="457"/>
      <c r="I113" s="457"/>
      <c r="J113" s="457"/>
      <c r="K113" s="457"/>
      <c r="L113" s="457"/>
      <c r="M113" s="457"/>
      <c r="N113" s="458"/>
      <c r="O113" s="458"/>
      <c r="P113" s="182"/>
      <c r="Q113" s="182"/>
      <c r="R113" s="127"/>
      <c r="S113" s="183"/>
      <c r="T113" s="183"/>
      <c r="U113" s="3"/>
      <c r="V113" s="3"/>
    </row>
    <row r="114" spans="1:22" ht="15.65" customHeight="1" x14ac:dyDescent="0.25">
      <c r="A114" s="179"/>
      <c r="B114" s="456"/>
      <c r="C114" s="456"/>
      <c r="D114" s="180"/>
      <c r="E114" s="181"/>
      <c r="F114" s="330"/>
      <c r="G114" s="330"/>
      <c r="H114" s="457"/>
      <c r="I114" s="457"/>
      <c r="J114" s="457"/>
      <c r="K114" s="457"/>
      <c r="L114" s="457"/>
      <c r="M114" s="457"/>
      <c r="N114" s="458"/>
      <c r="O114" s="458"/>
      <c r="P114" s="182"/>
      <c r="Q114" s="182"/>
      <c r="R114" s="127"/>
      <c r="S114" s="183"/>
      <c r="T114" s="183"/>
      <c r="U114" s="3"/>
      <c r="V114" s="3"/>
    </row>
    <row r="115" spans="1:22" ht="15.65" customHeight="1" x14ac:dyDescent="0.25">
      <c r="A115" s="179"/>
      <c r="B115" s="456"/>
      <c r="C115" s="456"/>
      <c r="D115" s="180"/>
      <c r="E115" s="181"/>
      <c r="F115" s="330"/>
      <c r="G115" s="330"/>
      <c r="H115" s="457"/>
      <c r="I115" s="457"/>
      <c r="J115" s="457"/>
      <c r="K115" s="457"/>
      <c r="L115" s="457"/>
      <c r="M115" s="457"/>
      <c r="N115" s="458"/>
      <c r="O115" s="458"/>
      <c r="P115" s="182"/>
      <c r="Q115" s="182"/>
      <c r="R115" s="127"/>
      <c r="S115" s="183"/>
      <c r="T115" s="183"/>
      <c r="U115" s="3"/>
      <c r="V115" s="3"/>
    </row>
    <row r="116" spans="1:22" ht="15.65" customHeight="1" x14ac:dyDescent="0.25">
      <c r="A116" s="179"/>
      <c r="B116" s="456"/>
      <c r="C116" s="456"/>
      <c r="D116" s="184"/>
      <c r="E116" s="177"/>
      <c r="F116" s="457"/>
      <c r="G116" s="457"/>
      <c r="H116" s="457"/>
      <c r="I116" s="457"/>
      <c r="J116" s="457"/>
      <c r="K116" s="457"/>
      <c r="L116" s="457"/>
      <c r="M116" s="457"/>
      <c r="N116" s="458"/>
      <c r="O116" s="458"/>
      <c r="P116" s="182"/>
      <c r="Q116" s="182"/>
      <c r="R116" s="127"/>
      <c r="S116" s="183"/>
      <c r="T116" s="183"/>
      <c r="U116" s="3"/>
      <c r="V116" s="3"/>
    </row>
    <row r="117" spans="1:22" ht="15.65" customHeight="1" x14ac:dyDescent="0.25">
      <c r="A117" s="179"/>
      <c r="B117" s="456"/>
      <c r="C117" s="456"/>
      <c r="D117" s="180"/>
      <c r="E117" s="181"/>
      <c r="F117" s="330"/>
      <c r="G117" s="330"/>
      <c r="H117" s="457"/>
      <c r="I117" s="457"/>
      <c r="J117" s="457"/>
      <c r="K117" s="457"/>
      <c r="L117" s="457"/>
      <c r="M117" s="457"/>
      <c r="N117" s="458"/>
      <c r="O117" s="458"/>
      <c r="P117" s="182"/>
      <c r="Q117" s="182"/>
      <c r="R117" s="127"/>
      <c r="S117" s="183"/>
      <c r="T117" s="183"/>
      <c r="U117" s="3"/>
      <c r="V117" s="3"/>
    </row>
    <row r="118" spans="1:22" ht="15.65" customHeight="1" x14ac:dyDescent="0.25">
      <c r="A118" s="179"/>
      <c r="B118" s="456"/>
      <c r="C118" s="456"/>
      <c r="D118" s="180"/>
      <c r="E118" s="181"/>
      <c r="F118" s="457"/>
      <c r="G118" s="457"/>
      <c r="H118" s="457"/>
      <c r="I118" s="457"/>
      <c r="J118" s="457"/>
      <c r="K118" s="457"/>
      <c r="L118" s="457"/>
      <c r="M118" s="457"/>
      <c r="N118" s="458"/>
      <c r="O118" s="458"/>
      <c r="P118" s="182"/>
      <c r="Q118" s="182"/>
      <c r="R118" s="127"/>
      <c r="S118" s="183"/>
      <c r="T118" s="183"/>
      <c r="U118" s="3"/>
      <c r="V118" s="3"/>
    </row>
    <row r="119" spans="1:22" ht="15.65" customHeight="1" x14ac:dyDescent="0.25">
      <c r="A119" s="179"/>
      <c r="B119" s="456"/>
      <c r="C119" s="456"/>
      <c r="D119" s="180"/>
      <c r="E119" s="181"/>
      <c r="F119" s="457"/>
      <c r="G119" s="457"/>
      <c r="H119" s="457"/>
      <c r="I119" s="457"/>
      <c r="J119" s="457"/>
      <c r="K119" s="457"/>
      <c r="L119" s="457"/>
      <c r="M119" s="457"/>
      <c r="N119" s="458"/>
      <c r="O119" s="458"/>
      <c r="P119" s="182"/>
      <c r="Q119" s="182"/>
      <c r="R119" s="127"/>
      <c r="S119" s="183"/>
      <c r="T119" s="183"/>
      <c r="U119" s="3"/>
      <c r="V119" s="3"/>
    </row>
    <row r="120" spans="1:22" ht="15.65" customHeight="1" x14ac:dyDescent="0.25">
      <c r="A120" s="179"/>
      <c r="B120" s="456"/>
      <c r="C120" s="456"/>
      <c r="D120" s="180"/>
      <c r="E120" s="181"/>
      <c r="F120" s="457"/>
      <c r="G120" s="457"/>
      <c r="H120" s="457"/>
      <c r="I120" s="457"/>
      <c r="J120" s="457"/>
      <c r="K120" s="457"/>
      <c r="L120" s="457"/>
      <c r="M120" s="457"/>
      <c r="N120" s="458"/>
      <c r="O120" s="458"/>
      <c r="P120" s="182"/>
      <c r="Q120" s="182"/>
      <c r="R120" s="127"/>
      <c r="S120" s="183"/>
      <c r="T120" s="183"/>
      <c r="U120" s="3"/>
      <c r="V120" s="3"/>
    </row>
    <row r="121" spans="1:22" ht="15" customHeight="1" x14ac:dyDescent="0.25">
      <c r="A121" s="179"/>
      <c r="B121" s="456"/>
      <c r="C121" s="456"/>
      <c r="D121" s="180"/>
      <c r="E121" s="181"/>
      <c r="F121" s="457"/>
      <c r="G121" s="457"/>
      <c r="H121" s="457"/>
      <c r="I121" s="457"/>
      <c r="J121" s="457"/>
      <c r="K121" s="457"/>
      <c r="L121" s="457"/>
      <c r="M121" s="457"/>
      <c r="N121" s="458"/>
      <c r="O121" s="458"/>
      <c r="P121" s="182"/>
      <c r="Q121" s="182"/>
      <c r="R121" s="127"/>
      <c r="S121" s="183"/>
      <c r="T121" s="183"/>
      <c r="U121" s="3"/>
      <c r="V121" s="3"/>
    </row>
    <row r="122" spans="1:22" ht="15" customHeight="1" x14ac:dyDescent="0.25">
      <c r="A122" s="179"/>
      <c r="B122" s="456"/>
      <c r="C122" s="456"/>
      <c r="D122" s="180"/>
      <c r="E122" s="181"/>
      <c r="F122" s="457"/>
      <c r="G122" s="457"/>
      <c r="H122" s="457"/>
      <c r="I122" s="457"/>
      <c r="J122" s="457"/>
      <c r="K122" s="457"/>
      <c r="L122" s="457"/>
      <c r="M122" s="457"/>
      <c r="N122" s="458"/>
      <c r="O122" s="458"/>
      <c r="P122" s="182"/>
      <c r="Q122" s="182"/>
      <c r="R122" s="127"/>
      <c r="S122" s="183"/>
      <c r="T122" s="183"/>
      <c r="U122" s="3"/>
      <c r="V122" s="3"/>
    </row>
    <row r="123" spans="1:22" ht="15.65" customHeight="1" x14ac:dyDescent="0.25">
      <c r="A123" s="179"/>
      <c r="B123" s="456"/>
      <c r="C123" s="456"/>
      <c r="D123" s="180"/>
      <c r="E123" s="181"/>
      <c r="F123" s="457"/>
      <c r="G123" s="457"/>
      <c r="H123" s="457"/>
      <c r="I123" s="457"/>
      <c r="J123" s="457"/>
      <c r="K123" s="457"/>
      <c r="L123" s="457"/>
      <c r="M123" s="457"/>
      <c r="N123" s="458"/>
      <c r="O123" s="458"/>
      <c r="P123" s="182"/>
      <c r="Q123" s="182"/>
      <c r="R123" s="127"/>
      <c r="S123" s="183"/>
      <c r="T123" s="183"/>
      <c r="U123" s="3"/>
      <c r="V123" s="3"/>
    </row>
    <row r="124" spans="1:22" ht="15.65" customHeight="1" x14ac:dyDescent="0.25">
      <c r="A124" s="179"/>
      <c r="B124" s="456"/>
      <c r="C124" s="456"/>
      <c r="D124" s="180"/>
      <c r="E124" s="181"/>
      <c r="F124" s="457"/>
      <c r="G124" s="457"/>
      <c r="H124" s="457"/>
      <c r="I124" s="457"/>
      <c r="J124" s="457"/>
      <c r="K124" s="457"/>
      <c r="L124" s="457"/>
      <c r="M124" s="457"/>
      <c r="N124" s="458"/>
      <c r="O124" s="458"/>
      <c r="P124" s="182"/>
      <c r="Q124" s="182"/>
      <c r="R124" s="127"/>
      <c r="S124" s="183"/>
      <c r="T124" s="183"/>
      <c r="U124" s="3"/>
      <c r="V124" s="3"/>
    </row>
    <row r="125" spans="1:22" ht="15.65" customHeight="1" x14ac:dyDescent="0.25">
      <c r="A125" s="179"/>
      <c r="B125" s="456"/>
      <c r="C125" s="456"/>
      <c r="D125" s="180"/>
      <c r="E125" s="181"/>
      <c r="F125" s="457"/>
      <c r="G125" s="457"/>
      <c r="H125" s="457"/>
      <c r="I125" s="457"/>
      <c r="J125" s="457"/>
      <c r="K125" s="457"/>
      <c r="L125" s="457"/>
      <c r="M125" s="457"/>
      <c r="N125" s="458"/>
      <c r="O125" s="458"/>
      <c r="P125" s="182"/>
      <c r="Q125" s="182"/>
      <c r="R125" s="127"/>
      <c r="S125" s="183"/>
      <c r="T125" s="183"/>
      <c r="U125" s="3"/>
      <c r="V125" s="3"/>
    </row>
    <row r="126" spans="1:22" ht="15.65" customHeight="1" x14ac:dyDescent="0.25">
      <c r="A126" s="179"/>
      <c r="B126" s="456"/>
      <c r="C126" s="456"/>
      <c r="D126" s="180"/>
      <c r="E126" s="181"/>
      <c r="F126" s="457"/>
      <c r="G126" s="457"/>
      <c r="H126" s="457"/>
      <c r="I126" s="457"/>
      <c r="J126" s="457"/>
      <c r="K126" s="457"/>
      <c r="L126" s="457"/>
      <c r="M126" s="457"/>
      <c r="N126" s="458"/>
      <c r="O126" s="458"/>
      <c r="P126" s="182"/>
      <c r="Q126" s="182"/>
      <c r="R126" s="127"/>
      <c r="S126" s="183"/>
      <c r="T126" s="183"/>
      <c r="U126" s="3"/>
      <c r="V126" s="3"/>
    </row>
    <row r="127" spans="1:22" ht="15.65" customHeight="1" x14ac:dyDescent="0.25">
      <c r="A127" s="179"/>
      <c r="B127" s="456"/>
      <c r="C127" s="456"/>
      <c r="D127" s="180"/>
      <c r="E127" s="181"/>
      <c r="F127" s="457"/>
      <c r="G127" s="457"/>
      <c r="H127" s="457"/>
      <c r="I127" s="457"/>
      <c r="J127" s="457"/>
      <c r="K127" s="457"/>
      <c r="L127" s="457"/>
      <c r="M127" s="457"/>
      <c r="N127" s="458"/>
      <c r="O127" s="458"/>
      <c r="P127" s="182"/>
      <c r="Q127" s="182"/>
      <c r="R127" s="127"/>
      <c r="S127" s="183"/>
      <c r="T127" s="183"/>
      <c r="U127" s="3"/>
      <c r="V127" s="3"/>
    </row>
    <row r="128" spans="1:22" ht="15.65" customHeight="1" x14ac:dyDescent="0.25">
      <c r="A128" s="179"/>
      <c r="B128" s="456"/>
      <c r="C128" s="456"/>
      <c r="D128" s="180"/>
      <c r="E128" s="181"/>
      <c r="F128" s="330"/>
      <c r="G128" s="330"/>
      <c r="H128" s="457"/>
      <c r="I128" s="457"/>
      <c r="J128" s="457"/>
      <c r="K128" s="457"/>
      <c r="L128" s="457"/>
      <c r="M128" s="457"/>
      <c r="N128" s="458"/>
      <c r="O128" s="458"/>
      <c r="P128" s="182"/>
      <c r="Q128" s="182"/>
      <c r="R128" s="127"/>
      <c r="S128" s="183"/>
      <c r="T128" s="183"/>
      <c r="U128" s="3"/>
      <c r="V128" s="3"/>
    </row>
    <row r="129" spans="1:22" ht="15.65" customHeight="1" x14ac:dyDescent="0.25">
      <c r="A129" s="179"/>
      <c r="B129" s="456"/>
      <c r="C129" s="456"/>
      <c r="D129" s="180"/>
      <c r="E129" s="181"/>
      <c r="F129" s="330"/>
      <c r="G129" s="330"/>
      <c r="H129" s="457"/>
      <c r="I129" s="457"/>
      <c r="J129" s="457"/>
      <c r="K129" s="457"/>
      <c r="L129" s="457"/>
      <c r="M129" s="457"/>
      <c r="N129" s="458"/>
      <c r="O129" s="458"/>
      <c r="P129" s="182"/>
      <c r="Q129" s="182"/>
      <c r="R129" s="127"/>
      <c r="S129" s="183"/>
      <c r="T129" s="183"/>
      <c r="U129" s="3"/>
      <c r="V129" s="3"/>
    </row>
    <row r="130" spans="1:22" ht="15.65" customHeight="1" x14ac:dyDescent="0.25">
      <c r="A130" s="179"/>
      <c r="B130" s="456"/>
      <c r="C130" s="456"/>
      <c r="D130" s="184"/>
      <c r="E130" s="177"/>
      <c r="F130" s="457"/>
      <c r="G130" s="457"/>
      <c r="H130" s="457"/>
      <c r="I130" s="457"/>
      <c r="J130" s="457"/>
      <c r="K130" s="457"/>
      <c r="L130" s="457"/>
      <c r="M130" s="457"/>
      <c r="N130" s="458"/>
      <c r="O130" s="458"/>
      <c r="P130" s="182"/>
      <c r="Q130" s="182"/>
      <c r="R130" s="127"/>
      <c r="S130" s="183"/>
      <c r="T130" s="183"/>
      <c r="U130" s="3"/>
      <c r="V130" s="3"/>
    </row>
    <row r="131" spans="1:22" ht="15.65" customHeight="1" x14ac:dyDescent="0.25">
      <c r="A131" s="179"/>
      <c r="B131" s="456"/>
      <c r="C131" s="456"/>
      <c r="D131" s="180"/>
      <c r="E131" s="181"/>
      <c r="F131" s="330"/>
      <c r="G131" s="330"/>
      <c r="H131" s="457"/>
      <c r="I131" s="457"/>
      <c r="J131" s="457"/>
      <c r="K131" s="457"/>
      <c r="L131" s="457"/>
      <c r="M131" s="457"/>
      <c r="N131" s="458"/>
      <c r="O131" s="458"/>
      <c r="P131" s="182"/>
      <c r="Q131" s="182"/>
      <c r="R131" s="127"/>
      <c r="S131" s="183"/>
      <c r="T131" s="183"/>
      <c r="U131" s="3"/>
      <c r="V131" s="3"/>
    </row>
    <row r="132" spans="1:22" ht="15.65" customHeight="1" x14ac:dyDescent="0.25">
      <c r="A132" s="179"/>
      <c r="B132" s="456"/>
      <c r="C132" s="456"/>
      <c r="D132" s="180"/>
      <c r="E132" s="181"/>
      <c r="F132" s="457"/>
      <c r="G132" s="457"/>
      <c r="H132" s="457"/>
      <c r="I132" s="457"/>
      <c r="J132" s="457"/>
      <c r="K132" s="457"/>
      <c r="L132" s="457"/>
      <c r="M132" s="457"/>
      <c r="N132" s="458"/>
      <c r="O132" s="458"/>
      <c r="P132" s="182"/>
      <c r="Q132" s="182"/>
      <c r="R132" s="127"/>
      <c r="S132" s="183"/>
      <c r="T132" s="183"/>
      <c r="U132" s="3"/>
      <c r="V132" s="3"/>
    </row>
    <row r="133" spans="1:22" ht="15.65" customHeight="1" x14ac:dyDescent="0.25">
      <c r="A133" s="179"/>
      <c r="B133" s="456"/>
      <c r="C133" s="456"/>
      <c r="D133" s="180"/>
      <c r="E133" s="181"/>
      <c r="F133" s="457"/>
      <c r="G133" s="457"/>
      <c r="H133" s="457"/>
      <c r="I133" s="457"/>
      <c r="J133" s="457"/>
      <c r="K133" s="457"/>
      <c r="L133" s="457"/>
      <c r="M133" s="457"/>
      <c r="N133" s="458"/>
      <c r="O133" s="458"/>
      <c r="P133" s="182"/>
      <c r="Q133" s="182"/>
      <c r="R133" s="127"/>
      <c r="S133" s="183"/>
      <c r="T133" s="183"/>
      <c r="U133" s="3"/>
      <c r="V133" s="3"/>
    </row>
    <row r="134" spans="1:22" ht="15.65" customHeight="1" x14ac:dyDescent="0.25">
      <c r="A134" s="179"/>
      <c r="B134" s="456"/>
      <c r="C134" s="456"/>
      <c r="D134" s="180"/>
      <c r="E134" s="181"/>
      <c r="F134" s="457"/>
      <c r="G134" s="457"/>
      <c r="H134" s="457"/>
      <c r="I134" s="457"/>
      <c r="J134" s="457"/>
      <c r="K134" s="457"/>
      <c r="L134" s="457"/>
      <c r="M134" s="457"/>
      <c r="N134" s="458"/>
      <c r="O134" s="458"/>
      <c r="P134" s="182"/>
      <c r="Q134" s="182"/>
      <c r="R134" s="127"/>
      <c r="S134" s="183"/>
      <c r="T134" s="183"/>
      <c r="U134" s="3"/>
      <c r="V134" s="3"/>
    </row>
    <row r="135" spans="1:22" ht="15.65" customHeight="1" x14ac:dyDescent="0.25">
      <c r="A135" s="179"/>
      <c r="B135" s="456"/>
      <c r="C135" s="456"/>
      <c r="D135" s="180"/>
      <c r="E135" s="181"/>
      <c r="F135" s="457"/>
      <c r="G135" s="457"/>
      <c r="H135" s="457"/>
      <c r="I135" s="457"/>
      <c r="J135" s="457"/>
      <c r="K135" s="457"/>
      <c r="L135" s="457"/>
      <c r="M135" s="457"/>
      <c r="N135" s="458"/>
      <c r="O135" s="458"/>
      <c r="P135" s="182"/>
      <c r="Q135" s="182"/>
      <c r="R135" s="127"/>
      <c r="S135" s="183"/>
      <c r="T135" s="183"/>
      <c r="U135" s="3"/>
      <c r="V135" s="3"/>
    </row>
    <row r="136" spans="1:22" ht="15.65" customHeight="1" x14ac:dyDescent="0.25">
      <c r="A136" s="179"/>
      <c r="B136" s="456"/>
      <c r="C136" s="456"/>
      <c r="D136" s="180"/>
      <c r="E136" s="181"/>
      <c r="F136" s="457"/>
      <c r="G136" s="457"/>
      <c r="H136" s="457"/>
      <c r="I136" s="457"/>
      <c r="J136" s="457"/>
      <c r="K136" s="457"/>
      <c r="L136" s="457"/>
      <c r="M136" s="457"/>
      <c r="N136" s="458"/>
      <c r="O136" s="458"/>
      <c r="P136" s="182"/>
      <c r="Q136" s="182"/>
      <c r="R136" s="127"/>
      <c r="S136" s="183"/>
      <c r="T136" s="183"/>
      <c r="U136" s="3"/>
      <c r="V136" s="3"/>
    </row>
    <row r="137" spans="1:22" ht="15.65" customHeight="1" x14ac:dyDescent="0.25">
      <c r="A137" s="179"/>
      <c r="B137" s="456"/>
      <c r="C137" s="456"/>
      <c r="D137" s="180"/>
      <c r="E137" s="181"/>
      <c r="F137" s="457"/>
      <c r="G137" s="457"/>
      <c r="H137" s="457"/>
      <c r="I137" s="457"/>
      <c r="J137" s="457"/>
      <c r="K137" s="457"/>
      <c r="L137" s="457"/>
      <c r="M137" s="457"/>
      <c r="N137" s="458"/>
      <c r="O137" s="458"/>
      <c r="P137" s="182"/>
      <c r="Q137" s="182"/>
      <c r="R137" s="127"/>
      <c r="S137" s="183"/>
      <c r="T137" s="183"/>
      <c r="U137" s="3"/>
      <c r="V137" s="3"/>
    </row>
    <row r="138" spans="1:22" ht="15.65" customHeight="1" x14ac:dyDescent="0.25">
      <c r="A138" s="179"/>
      <c r="B138" s="456"/>
      <c r="C138" s="456"/>
      <c r="D138" s="180"/>
      <c r="E138" s="181"/>
      <c r="F138" s="457"/>
      <c r="G138" s="457"/>
      <c r="H138" s="457"/>
      <c r="I138" s="457"/>
      <c r="J138" s="457"/>
      <c r="K138" s="457"/>
      <c r="L138" s="457"/>
      <c r="M138" s="457"/>
      <c r="N138" s="458"/>
      <c r="O138" s="458"/>
      <c r="P138" s="182"/>
      <c r="Q138" s="182"/>
      <c r="R138" s="127"/>
      <c r="S138" s="183"/>
      <c r="T138" s="183"/>
      <c r="U138" s="3"/>
      <c r="V138" s="3"/>
    </row>
    <row r="139" spans="1:22" ht="15.65" customHeight="1" x14ac:dyDescent="0.25">
      <c r="A139" s="179"/>
      <c r="B139" s="456"/>
      <c r="C139" s="456"/>
      <c r="D139" s="180"/>
      <c r="E139" s="181"/>
      <c r="F139" s="457"/>
      <c r="G139" s="457"/>
      <c r="H139" s="457"/>
      <c r="I139" s="457"/>
      <c r="J139" s="457"/>
      <c r="K139" s="457"/>
      <c r="L139" s="457"/>
      <c r="M139" s="457"/>
      <c r="N139" s="458"/>
      <c r="O139" s="458"/>
      <c r="P139" s="182"/>
      <c r="Q139" s="182"/>
      <c r="R139" s="127"/>
      <c r="S139" s="183"/>
      <c r="T139" s="183"/>
      <c r="U139" s="3"/>
      <c r="V139" s="3"/>
    </row>
    <row r="140" spans="1:22" ht="15.65" customHeight="1" x14ac:dyDescent="0.25">
      <c r="A140" s="179"/>
      <c r="B140" s="456"/>
      <c r="C140" s="456"/>
      <c r="D140" s="180"/>
      <c r="E140" s="181"/>
      <c r="F140" s="457"/>
      <c r="G140" s="457"/>
      <c r="H140" s="457"/>
      <c r="I140" s="457"/>
      <c r="J140" s="457"/>
      <c r="K140" s="457"/>
      <c r="L140" s="457"/>
      <c r="M140" s="457"/>
      <c r="N140" s="458"/>
      <c r="O140" s="458"/>
      <c r="P140" s="182"/>
      <c r="Q140" s="182"/>
      <c r="R140" s="127"/>
      <c r="S140" s="183"/>
      <c r="T140" s="183"/>
      <c r="U140" s="3"/>
      <c r="V140" s="3"/>
    </row>
    <row r="141" spans="1:22" ht="15.65" customHeight="1" x14ac:dyDescent="0.25">
      <c r="A141" s="179"/>
      <c r="B141" s="456"/>
      <c r="C141" s="456"/>
      <c r="D141" s="180"/>
      <c r="E141" s="181"/>
      <c r="F141" s="457"/>
      <c r="G141" s="457"/>
      <c r="H141" s="457"/>
      <c r="I141" s="457"/>
      <c r="J141" s="457"/>
      <c r="K141" s="457"/>
      <c r="L141" s="457"/>
      <c r="M141" s="457"/>
      <c r="N141" s="458"/>
      <c r="O141" s="458"/>
      <c r="P141" s="182"/>
      <c r="Q141" s="182"/>
      <c r="R141" s="127"/>
      <c r="S141" s="183"/>
      <c r="T141" s="183"/>
      <c r="U141" s="3"/>
      <c r="V141" s="3"/>
    </row>
    <row r="142" spans="1:22" ht="15.65" customHeight="1" x14ac:dyDescent="0.25">
      <c r="A142" s="179"/>
      <c r="B142" s="456"/>
      <c r="C142" s="456"/>
      <c r="D142" s="180"/>
      <c r="E142" s="181"/>
      <c r="F142" s="330"/>
      <c r="G142" s="330"/>
      <c r="H142" s="457"/>
      <c r="I142" s="457"/>
      <c r="J142" s="457"/>
      <c r="K142" s="457"/>
      <c r="L142" s="457"/>
      <c r="M142" s="457"/>
      <c r="N142" s="458"/>
      <c r="O142" s="458"/>
      <c r="P142" s="182"/>
      <c r="Q142" s="182"/>
      <c r="R142" s="127"/>
      <c r="S142" s="183"/>
      <c r="T142" s="183"/>
      <c r="U142" s="3"/>
      <c r="V142" s="3"/>
    </row>
    <row r="143" spans="1:22" ht="15.65" customHeight="1" x14ac:dyDescent="0.25">
      <c r="A143" s="179"/>
      <c r="B143" s="456"/>
      <c r="C143" s="456"/>
      <c r="D143" s="180"/>
      <c r="E143" s="181"/>
      <c r="F143" s="330"/>
      <c r="G143" s="330"/>
      <c r="H143" s="457"/>
      <c r="I143" s="457"/>
      <c r="J143" s="457"/>
      <c r="K143" s="457"/>
      <c r="L143" s="457"/>
      <c r="M143" s="457"/>
      <c r="N143" s="458"/>
      <c r="O143" s="458"/>
      <c r="P143" s="182"/>
      <c r="Q143" s="182"/>
      <c r="R143" s="127"/>
      <c r="S143" s="183"/>
      <c r="T143" s="183"/>
      <c r="U143" s="3"/>
      <c r="V143" s="3"/>
    </row>
    <row r="144" spans="1:22" ht="15.65" customHeight="1" x14ac:dyDescent="0.25">
      <c r="A144" s="179"/>
      <c r="B144" s="456"/>
      <c r="C144" s="456"/>
      <c r="D144" s="180"/>
      <c r="E144" s="181"/>
      <c r="F144" s="330"/>
      <c r="G144" s="330"/>
      <c r="H144" s="457"/>
      <c r="I144" s="457"/>
      <c r="J144" s="457"/>
      <c r="K144" s="457"/>
      <c r="L144" s="457"/>
      <c r="M144" s="457"/>
      <c r="N144" s="458"/>
      <c r="O144" s="458"/>
      <c r="P144" s="182"/>
      <c r="Q144" s="182"/>
      <c r="R144" s="127"/>
      <c r="S144" s="183"/>
      <c r="T144" s="183"/>
      <c r="U144" s="3"/>
      <c r="V144" s="3"/>
    </row>
    <row r="145" spans="1:2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185"/>
      <c r="Q145" s="185"/>
      <c r="R145" s="3"/>
      <c r="S145" s="3"/>
      <c r="T145" s="3"/>
      <c r="U145" s="3"/>
      <c r="V145" s="3"/>
    </row>
    <row r="146" spans="1:2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185"/>
      <c r="Q146" s="185"/>
      <c r="R146" s="3"/>
      <c r="S146" s="3"/>
      <c r="T146" s="3"/>
      <c r="U146" s="3"/>
      <c r="V146" s="3"/>
    </row>
    <row r="147" spans="1:2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185"/>
      <c r="Q147" s="185"/>
      <c r="R147" s="3"/>
      <c r="S147" s="3"/>
      <c r="T147" s="3"/>
      <c r="U147" s="3"/>
      <c r="V147" s="3"/>
    </row>
  </sheetData>
  <sheetProtection algorithmName="SHA-512" hashValue="U4O6g0ofGLxx/a58//tVASTaeBVlclD35vGPzWlAqen79pKu2XRNRKxVU+ij2KHoCpsvQAsE1W3WcUxKe/pO5Q==" saltValue="fszuxZz5Zn6TdDJb7eZ1Dg==" spinCount="100000" sheet="1" selectLockedCells="1"/>
  <mergeCells count="611">
    <mergeCell ref="A31:C43"/>
    <mergeCell ref="A92:C92"/>
    <mergeCell ref="A93:C93"/>
    <mergeCell ref="A94:C94"/>
    <mergeCell ref="A95:C95"/>
    <mergeCell ref="A96:C96"/>
    <mergeCell ref="A97:C97"/>
    <mergeCell ref="A98:C98"/>
    <mergeCell ref="A99:C99"/>
    <mergeCell ref="A57:C57"/>
    <mergeCell ref="A58:C58"/>
    <mergeCell ref="A59:C59"/>
    <mergeCell ref="A60:C60"/>
    <mergeCell ref="A61:C61"/>
    <mergeCell ref="A62:C62"/>
    <mergeCell ref="A63:C63"/>
    <mergeCell ref="A72:C72"/>
    <mergeCell ref="A73:C73"/>
    <mergeCell ref="A64:C64"/>
    <mergeCell ref="A65:C65"/>
    <mergeCell ref="A66:C66"/>
    <mergeCell ref="A67:C67"/>
    <mergeCell ref="A68:C68"/>
    <mergeCell ref="A69:C69"/>
    <mergeCell ref="A100:C100"/>
    <mergeCell ref="A89:C89"/>
    <mergeCell ref="A90:C90"/>
    <mergeCell ref="A91:C91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70:C70"/>
    <mergeCell ref="A71:C71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N137:O137"/>
    <mergeCell ref="B138:C138"/>
    <mergeCell ref="F138:G138"/>
    <mergeCell ref="H138:I138"/>
    <mergeCell ref="J138:K138"/>
    <mergeCell ref="L138:M138"/>
    <mergeCell ref="N138:O138"/>
    <mergeCell ref="A45:C45"/>
    <mergeCell ref="H31:I32"/>
    <mergeCell ref="J31:K32"/>
    <mergeCell ref="H33:I44"/>
    <mergeCell ref="J33:K44"/>
    <mergeCell ref="J45:K45"/>
    <mergeCell ref="H45:I45"/>
    <mergeCell ref="E31:G32"/>
    <mergeCell ref="E33:E44"/>
    <mergeCell ref="F33:G44"/>
    <mergeCell ref="L32:L44"/>
    <mergeCell ref="M32:M44"/>
    <mergeCell ref="N32:N44"/>
    <mergeCell ref="O32:O44"/>
    <mergeCell ref="L31:P31"/>
    <mergeCell ref="A46:C46"/>
    <mergeCell ref="A47:C47"/>
    <mergeCell ref="N129:O129"/>
    <mergeCell ref="B130:C130"/>
    <mergeCell ref="F130:G130"/>
    <mergeCell ref="B132:C132"/>
    <mergeCell ref="F132:G132"/>
    <mergeCell ref="H132:I132"/>
    <mergeCell ref="J132:K132"/>
    <mergeCell ref="L132:M132"/>
    <mergeCell ref="N132:O132"/>
    <mergeCell ref="H130:I130"/>
    <mergeCell ref="J130:K130"/>
    <mergeCell ref="L130:M130"/>
    <mergeCell ref="N130:O130"/>
    <mergeCell ref="B131:C131"/>
    <mergeCell ref="F131:G131"/>
    <mergeCell ref="H131:I131"/>
    <mergeCell ref="J131:K131"/>
    <mergeCell ref="L131:M131"/>
    <mergeCell ref="N131:O131"/>
    <mergeCell ref="H122:I122"/>
    <mergeCell ref="J122:K122"/>
    <mergeCell ref="L122:M122"/>
    <mergeCell ref="N122:O122"/>
    <mergeCell ref="B123:C123"/>
    <mergeCell ref="F123:G123"/>
    <mergeCell ref="H123:I123"/>
    <mergeCell ref="J123:K123"/>
    <mergeCell ref="L123:M123"/>
    <mergeCell ref="N123:O123"/>
    <mergeCell ref="B116:C116"/>
    <mergeCell ref="F116:G116"/>
    <mergeCell ref="H116:I116"/>
    <mergeCell ref="J116:K116"/>
    <mergeCell ref="L116:M116"/>
    <mergeCell ref="N116:O116"/>
    <mergeCell ref="H114:I114"/>
    <mergeCell ref="J114:K114"/>
    <mergeCell ref="L114:M114"/>
    <mergeCell ref="N114:O114"/>
    <mergeCell ref="B115:C115"/>
    <mergeCell ref="F115:G115"/>
    <mergeCell ref="H115:I115"/>
    <mergeCell ref="J115:K115"/>
    <mergeCell ref="L115:M115"/>
    <mergeCell ref="N115:O115"/>
    <mergeCell ref="N108:O108"/>
    <mergeCell ref="H106:I106"/>
    <mergeCell ref="J106:K106"/>
    <mergeCell ref="L106:M106"/>
    <mergeCell ref="N106:O106"/>
    <mergeCell ref="H101:I101"/>
    <mergeCell ref="J101:K101"/>
    <mergeCell ref="H102:I102"/>
    <mergeCell ref="J102:K102"/>
    <mergeCell ref="H107:I107"/>
    <mergeCell ref="J107:K107"/>
    <mergeCell ref="L107:M107"/>
    <mergeCell ref="N107:O107"/>
    <mergeCell ref="H105:I105"/>
    <mergeCell ref="J105:K105"/>
    <mergeCell ref="H108:I108"/>
    <mergeCell ref="J108:K108"/>
    <mergeCell ref="L108:M108"/>
    <mergeCell ref="H80:I80"/>
    <mergeCell ref="J80:K80"/>
    <mergeCell ref="H97:I97"/>
    <mergeCell ref="J97:K97"/>
    <mergeCell ref="H100:I100"/>
    <mergeCell ref="J100:K100"/>
    <mergeCell ref="H98:I98"/>
    <mergeCell ref="J98:K98"/>
    <mergeCell ref="H99:I99"/>
    <mergeCell ref="J99:K99"/>
    <mergeCell ref="H89:I89"/>
    <mergeCell ref="J89:K89"/>
    <mergeCell ref="H92:I92"/>
    <mergeCell ref="J92:K92"/>
    <mergeCell ref="H90:I90"/>
    <mergeCell ref="J90:K90"/>
    <mergeCell ref="H91:I91"/>
    <mergeCell ref="J91:K91"/>
    <mergeCell ref="H94:I94"/>
    <mergeCell ref="J94:K94"/>
    <mergeCell ref="H95:I95"/>
    <mergeCell ref="J95:K95"/>
    <mergeCell ref="H96:I96"/>
    <mergeCell ref="J96:K96"/>
    <mergeCell ref="H64:I64"/>
    <mergeCell ref="J64:K64"/>
    <mergeCell ref="H81:I81"/>
    <mergeCell ref="J81:K81"/>
    <mergeCell ref="H84:I84"/>
    <mergeCell ref="J84:K84"/>
    <mergeCell ref="H82:I82"/>
    <mergeCell ref="J82:K82"/>
    <mergeCell ref="H83:I83"/>
    <mergeCell ref="J83:K83"/>
    <mergeCell ref="H73:I73"/>
    <mergeCell ref="J73:K73"/>
    <mergeCell ref="H76:I76"/>
    <mergeCell ref="J76:K76"/>
    <mergeCell ref="H74:I74"/>
    <mergeCell ref="J74:K74"/>
    <mergeCell ref="H75:I75"/>
    <mergeCell ref="J75:K75"/>
    <mergeCell ref="H77:I77"/>
    <mergeCell ref="J77:K77"/>
    <mergeCell ref="H78:I78"/>
    <mergeCell ref="J78:K78"/>
    <mergeCell ref="H79:I79"/>
    <mergeCell ref="J79:K79"/>
    <mergeCell ref="V44:W54"/>
    <mergeCell ref="X31:Y44"/>
    <mergeCell ref="R32:R44"/>
    <mergeCell ref="H49:I49"/>
    <mergeCell ref="J49:K49"/>
    <mergeCell ref="H50:I50"/>
    <mergeCell ref="J50:K50"/>
    <mergeCell ref="H48:I48"/>
    <mergeCell ref="J48:K48"/>
    <mergeCell ref="H51:I51"/>
    <mergeCell ref="J51:K51"/>
    <mergeCell ref="X45:Y45"/>
    <mergeCell ref="X47:Y47"/>
    <mergeCell ref="X50:Y50"/>
    <mergeCell ref="H47:I47"/>
    <mergeCell ref="J47:K47"/>
    <mergeCell ref="P32:P44"/>
    <mergeCell ref="Q32:Q44"/>
    <mergeCell ref="H46:I46"/>
    <mergeCell ref="S32:S44"/>
    <mergeCell ref="T32:T44"/>
    <mergeCell ref="Z31:Z44"/>
    <mergeCell ref="AA31:AB43"/>
    <mergeCell ref="AL31:AQ31"/>
    <mergeCell ref="AC32:AD44"/>
    <mergeCell ref="AE32:AF44"/>
    <mergeCell ref="AG32:AH44"/>
    <mergeCell ref="AI32:AJ44"/>
    <mergeCell ref="AK32:AL44"/>
    <mergeCell ref="AM32:AN44"/>
    <mergeCell ref="AO32:AO44"/>
    <mergeCell ref="AP32:AP44"/>
    <mergeCell ref="AQ32:AQ44"/>
    <mergeCell ref="AA44:AB44"/>
    <mergeCell ref="AA45:AB45"/>
    <mergeCell ref="AC45:AD45"/>
    <mergeCell ref="AE45:AF45"/>
    <mergeCell ref="AI45:AJ45"/>
    <mergeCell ref="AM45:AO45"/>
    <mergeCell ref="AP45:AQ45"/>
    <mergeCell ref="AC46:AD46"/>
    <mergeCell ref="AE46:AF46"/>
    <mergeCell ref="AI46:AJ46"/>
    <mergeCell ref="AM46:AO46"/>
    <mergeCell ref="AP46:AQ46"/>
    <mergeCell ref="AA47:AB47"/>
    <mergeCell ref="AM47:AO47"/>
    <mergeCell ref="AP47:AQ47"/>
    <mergeCell ref="X48:Y48"/>
    <mergeCell ref="AA48:AB48"/>
    <mergeCell ref="AM48:AO48"/>
    <mergeCell ref="AP48:AQ48"/>
    <mergeCell ref="X49:Y49"/>
    <mergeCell ref="AA49:AB49"/>
    <mergeCell ref="AM49:AO49"/>
    <mergeCell ref="AP49:AQ49"/>
    <mergeCell ref="AA50:AB50"/>
    <mergeCell ref="AM50:AO50"/>
    <mergeCell ref="AP50:AQ50"/>
    <mergeCell ref="X51:Y51"/>
    <mergeCell ref="AA51:AB51"/>
    <mergeCell ref="AM51:AO51"/>
    <mergeCell ref="AP51:AQ51"/>
    <mergeCell ref="X52:Y52"/>
    <mergeCell ref="AA52:AB52"/>
    <mergeCell ref="AM52:AO52"/>
    <mergeCell ref="AP52:AQ52"/>
    <mergeCell ref="AA53:AB53"/>
    <mergeCell ref="AM53:AO53"/>
    <mergeCell ref="AP53:AQ53"/>
    <mergeCell ref="X54:Y54"/>
    <mergeCell ref="AA54:AB54"/>
    <mergeCell ref="AM54:AO54"/>
    <mergeCell ref="AP54:AQ54"/>
    <mergeCell ref="X55:Y55"/>
    <mergeCell ref="AA55:AB55"/>
    <mergeCell ref="AM55:AO55"/>
    <mergeCell ref="AP55:AQ55"/>
    <mergeCell ref="X53:Y53"/>
    <mergeCell ref="AP56:AQ56"/>
    <mergeCell ref="X57:Y57"/>
    <mergeCell ref="AA57:AB57"/>
    <mergeCell ref="AM57:AO57"/>
    <mergeCell ref="AP57:AQ57"/>
    <mergeCell ref="X58:Y58"/>
    <mergeCell ref="AA58:AB58"/>
    <mergeCell ref="AM58:AO58"/>
    <mergeCell ref="AP58:AQ58"/>
    <mergeCell ref="X59:Y59"/>
    <mergeCell ref="AA59:AB59"/>
    <mergeCell ref="AM59:AO59"/>
    <mergeCell ref="AP59:AQ59"/>
    <mergeCell ref="D31:D43"/>
    <mergeCell ref="X56:Y56"/>
    <mergeCell ref="AA56:AB56"/>
    <mergeCell ref="J22:R22"/>
    <mergeCell ref="C16:G16"/>
    <mergeCell ref="J16:R16"/>
    <mergeCell ref="C17:G17"/>
    <mergeCell ref="J17:R17"/>
    <mergeCell ref="C18:G18"/>
    <mergeCell ref="J20:R20"/>
    <mergeCell ref="J21:R21"/>
    <mergeCell ref="C20:G20"/>
    <mergeCell ref="A25:T25"/>
    <mergeCell ref="A26:T29"/>
    <mergeCell ref="J23:R23"/>
    <mergeCell ref="Q31:T31"/>
    <mergeCell ref="A30:K30"/>
    <mergeCell ref="J46:K46"/>
    <mergeCell ref="AM56:AO56"/>
    <mergeCell ref="E21:I21"/>
    <mergeCell ref="H61:I61"/>
    <mergeCell ref="J61:K61"/>
    <mergeCell ref="H62:I62"/>
    <mergeCell ref="J62:K62"/>
    <mergeCell ref="H63:I63"/>
    <mergeCell ref="J63:K63"/>
    <mergeCell ref="H55:I55"/>
    <mergeCell ref="J55:K55"/>
    <mergeCell ref="H52:I52"/>
    <mergeCell ref="J52:K52"/>
    <mergeCell ref="H53:I53"/>
    <mergeCell ref="J53:K53"/>
    <mergeCell ref="H54:I54"/>
    <mergeCell ref="J54:K54"/>
    <mergeCell ref="H56:I56"/>
    <mergeCell ref="J56:K56"/>
    <mergeCell ref="H60:I60"/>
    <mergeCell ref="J60:K60"/>
    <mergeCell ref="H57:I57"/>
    <mergeCell ref="J57:K57"/>
    <mergeCell ref="H58:I58"/>
    <mergeCell ref="J58:K58"/>
    <mergeCell ref="H59:I59"/>
    <mergeCell ref="J59:K59"/>
    <mergeCell ref="H69:I69"/>
    <mergeCell ref="J69:K69"/>
    <mergeCell ref="H70:I70"/>
    <mergeCell ref="J70:K70"/>
    <mergeCell ref="H71:I71"/>
    <mergeCell ref="J71:K71"/>
    <mergeCell ref="H72:I72"/>
    <mergeCell ref="J72:K72"/>
    <mergeCell ref="H65:I65"/>
    <mergeCell ref="J65:K65"/>
    <mergeCell ref="H68:I68"/>
    <mergeCell ref="J68:K68"/>
    <mergeCell ref="H66:I66"/>
    <mergeCell ref="J66:K66"/>
    <mergeCell ref="H67:I67"/>
    <mergeCell ref="J67:K67"/>
    <mergeCell ref="H85:I85"/>
    <mergeCell ref="J85:K85"/>
    <mergeCell ref="H86:I86"/>
    <mergeCell ref="J86:K86"/>
    <mergeCell ref="H87:I87"/>
    <mergeCell ref="J87:K87"/>
    <mergeCell ref="H88:I88"/>
    <mergeCell ref="J88:K88"/>
    <mergeCell ref="H93:I93"/>
    <mergeCell ref="J93:K93"/>
    <mergeCell ref="A101:C101"/>
    <mergeCell ref="A102:C102"/>
    <mergeCell ref="H103:I103"/>
    <mergeCell ref="J103:K103"/>
    <mergeCell ref="H104:I104"/>
    <mergeCell ref="J104:K104"/>
    <mergeCell ref="A103:C103"/>
    <mergeCell ref="A104:C104"/>
    <mergeCell ref="H109:I109"/>
    <mergeCell ref="J109:K109"/>
    <mergeCell ref="B107:C107"/>
    <mergeCell ref="F107:G107"/>
    <mergeCell ref="B106:C106"/>
    <mergeCell ref="F106:G106"/>
    <mergeCell ref="A105:C105"/>
    <mergeCell ref="B108:C108"/>
    <mergeCell ref="F108:G108"/>
    <mergeCell ref="N109:O109"/>
    <mergeCell ref="B110:C110"/>
    <mergeCell ref="F110:G110"/>
    <mergeCell ref="H110:I110"/>
    <mergeCell ref="J110:K110"/>
    <mergeCell ref="L110:M110"/>
    <mergeCell ref="N110:O110"/>
    <mergeCell ref="B109:C109"/>
    <mergeCell ref="F109:G109"/>
    <mergeCell ref="L109:M109"/>
    <mergeCell ref="N111:O111"/>
    <mergeCell ref="B112:C112"/>
    <mergeCell ref="F112:G112"/>
    <mergeCell ref="H112:I112"/>
    <mergeCell ref="J112:K112"/>
    <mergeCell ref="L112:M112"/>
    <mergeCell ref="N112:O112"/>
    <mergeCell ref="H117:I117"/>
    <mergeCell ref="J117:K117"/>
    <mergeCell ref="L117:M117"/>
    <mergeCell ref="N117:O117"/>
    <mergeCell ref="B113:C113"/>
    <mergeCell ref="F113:G113"/>
    <mergeCell ref="H113:I113"/>
    <mergeCell ref="J113:K113"/>
    <mergeCell ref="L113:M113"/>
    <mergeCell ref="B111:C111"/>
    <mergeCell ref="F111:G111"/>
    <mergeCell ref="H111:I111"/>
    <mergeCell ref="J111:K111"/>
    <mergeCell ref="L111:M111"/>
    <mergeCell ref="N113:O113"/>
    <mergeCell ref="B114:C114"/>
    <mergeCell ref="F114:G114"/>
    <mergeCell ref="B118:C118"/>
    <mergeCell ref="F118:G118"/>
    <mergeCell ref="H118:I118"/>
    <mergeCell ref="J118:K118"/>
    <mergeCell ref="L118:M118"/>
    <mergeCell ref="N118:O118"/>
    <mergeCell ref="B117:C117"/>
    <mergeCell ref="F117:G117"/>
    <mergeCell ref="B119:C119"/>
    <mergeCell ref="F119:G119"/>
    <mergeCell ref="H119:I119"/>
    <mergeCell ref="J119:K119"/>
    <mergeCell ref="L119:M119"/>
    <mergeCell ref="N119:O119"/>
    <mergeCell ref="B120:C120"/>
    <mergeCell ref="F120:G120"/>
    <mergeCell ref="H120:I120"/>
    <mergeCell ref="J120:K120"/>
    <mergeCell ref="L120:M120"/>
    <mergeCell ref="N120:O120"/>
    <mergeCell ref="H125:I125"/>
    <mergeCell ref="J125:K125"/>
    <mergeCell ref="L125:M125"/>
    <mergeCell ref="N125:O125"/>
    <mergeCell ref="B121:C121"/>
    <mergeCell ref="F121:G121"/>
    <mergeCell ref="H121:I121"/>
    <mergeCell ref="J121:K121"/>
    <mergeCell ref="L121:M121"/>
    <mergeCell ref="N121:O121"/>
    <mergeCell ref="B122:C122"/>
    <mergeCell ref="F122:G122"/>
    <mergeCell ref="B124:C124"/>
    <mergeCell ref="F124:G124"/>
    <mergeCell ref="H124:I124"/>
    <mergeCell ref="J124:K124"/>
    <mergeCell ref="L124:M124"/>
    <mergeCell ref="N124:O124"/>
    <mergeCell ref="B126:C126"/>
    <mergeCell ref="F126:G126"/>
    <mergeCell ref="H126:I126"/>
    <mergeCell ref="J126:K126"/>
    <mergeCell ref="L126:M126"/>
    <mergeCell ref="N126:O126"/>
    <mergeCell ref="B125:C125"/>
    <mergeCell ref="F125:G125"/>
    <mergeCell ref="B127:C127"/>
    <mergeCell ref="F127:G127"/>
    <mergeCell ref="H127:I127"/>
    <mergeCell ref="J127:K127"/>
    <mergeCell ref="L127:M127"/>
    <mergeCell ref="N127:O127"/>
    <mergeCell ref="N128:O128"/>
    <mergeCell ref="B136:C136"/>
    <mergeCell ref="F136:G136"/>
    <mergeCell ref="H136:I136"/>
    <mergeCell ref="J136:K136"/>
    <mergeCell ref="L136:M136"/>
    <mergeCell ref="N136:O136"/>
    <mergeCell ref="H133:I133"/>
    <mergeCell ref="J133:K133"/>
    <mergeCell ref="L133:M133"/>
    <mergeCell ref="N133:O133"/>
    <mergeCell ref="B134:C134"/>
    <mergeCell ref="F134:G134"/>
    <mergeCell ref="H134:I134"/>
    <mergeCell ref="J134:K134"/>
    <mergeCell ref="L134:M134"/>
    <mergeCell ref="N134:O134"/>
    <mergeCell ref="B133:C133"/>
    <mergeCell ref="F133:G133"/>
    <mergeCell ref="B129:C129"/>
    <mergeCell ref="F129:G129"/>
    <mergeCell ref="H129:I129"/>
    <mergeCell ref="J129:K129"/>
    <mergeCell ref="L129:M129"/>
    <mergeCell ref="F137:G137"/>
    <mergeCell ref="H137:I137"/>
    <mergeCell ref="J137:K137"/>
    <mergeCell ref="L137:M137"/>
    <mergeCell ref="B128:C128"/>
    <mergeCell ref="F128:G128"/>
    <mergeCell ref="H128:I128"/>
    <mergeCell ref="J128:K128"/>
    <mergeCell ref="L128:M128"/>
    <mergeCell ref="B135:C135"/>
    <mergeCell ref="N135:O135"/>
    <mergeCell ref="N144:O144"/>
    <mergeCell ref="B142:C142"/>
    <mergeCell ref="F142:G142"/>
    <mergeCell ref="H142:I142"/>
    <mergeCell ref="J142:K142"/>
    <mergeCell ref="L142:M142"/>
    <mergeCell ref="N142:O142"/>
    <mergeCell ref="B143:C143"/>
    <mergeCell ref="F143:G143"/>
    <mergeCell ref="H143:I143"/>
    <mergeCell ref="J143:K143"/>
    <mergeCell ref="L143:M143"/>
    <mergeCell ref="N143:O143"/>
    <mergeCell ref="F135:G135"/>
    <mergeCell ref="H135:I135"/>
    <mergeCell ref="J135:K135"/>
    <mergeCell ref="L135:M135"/>
    <mergeCell ref="B144:C144"/>
    <mergeCell ref="F144:G144"/>
    <mergeCell ref="H144:I144"/>
    <mergeCell ref="J144:K144"/>
    <mergeCell ref="L144:M144"/>
    <mergeCell ref="B137:C137"/>
    <mergeCell ref="B141:C141"/>
    <mergeCell ref="F141:G141"/>
    <mergeCell ref="H141:I141"/>
    <mergeCell ref="J141:K141"/>
    <mergeCell ref="L141:M141"/>
    <mergeCell ref="N141:O141"/>
    <mergeCell ref="B139:C139"/>
    <mergeCell ref="F139:G139"/>
    <mergeCell ref="H139:I139"/>
    <mergeCell ref="J139:K139"/>
    <mergeCell ref="L139:M139"/>
    <mergeCell ref="N139:O139"/>
    <mergeCell ref="B140:C140"/>
    <mergeCell ref="F140:G140"/>
    <mergeCell ref="H140:I140"/>
    <mergeCell ref="J140:K140"/>
    <mergeCell ref="L140:M140"/>
    <mergeCell ref="N140:O140"/>
    <mergeCell ref="E22:I22"/>
    <mergeCell ref="E23:I23"/>
    <mergeCell ref="L5:N5"/>
    <mergeCell ref="O5:S5"/>
    <mergeCell ref="C5:K5"/>
    <mergeCell ref="A2:T3"/>
    <mergeCell ref="C4:E4"/>
    <mergeCell ref="J4:S4"/>
    <mergeCell ref="C15:G15"/>
    <mergeCell ref="J15:R15"/>
    <mergeCell ref="P9:Q9"/>
    <mergeCell ref="R9:S9"/>
    <mergeCell ref="C19:G19"/>
    <mergeCell ref="J19:R19"/>
    <mergeCell ref="J18:R18"/>
    <mergeCell ref="J12:T13"/>
    <mergeCell ref="C11:F11"/>
    <mergeCell ref="C12:F12"/>
    <mergeCell ref="C8:F8"/>
    <mergeCell ref="C10:F10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9:G99"/>
    <mergeCell ref="F100:G100"/>
    <mergeCell ref="F101:G101"/>
    <mergeCell ref="F102:G102"/>
    <mergeCell ref="F103:G103"/>
    <mergeCell ref="F104:G104"/>
    <mergeCell ref="F105:G105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</mergeCells>
  <printOptions horizontalCentered="1" verticalCentered="1"/>
  <pageMargins left="0.39370078740157483" right="0.39370078740157483" top="0" bottom="0.78740157480314965" header="0" footer="0"/>
  <pageSetup paperSize="9" scale="87" orientation="portrait" r:id="rId1"/>
  <headerFooter alignWithMargins="0">
    <oddFooter>&amp;LALS Denmark A/S
www.alsglobal.dk&amp;C&amp;9Bakkegårdsvej 406A
3050 Humlebæk&amp;R&amp;9Tlf.: 49 25 07 70
  info.hmb@alsglobal.com</oddFooter>
  </headerFooter>
  <rowBreaks count="1" manualBreakCount="1">
    <brk id="54" max="1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9"/>
  <dimension ref="A1:AU147"/>
  <sheetViews>
    <sheetView showGridLines="0" zoomScaleNormal="100" zoomScaleSheetLayoutView="100" workbookViewId="0">
      <selection activeCell="C8" sqref="C8:F8"/>
    </sheetView>
  </sheetViews>
  <sheetFormatPr defaultColWidth="9.1796875" defaultRowHeight="12.5" x14ac:dyDescent="0.25"/>
  <cols>
    <col min="1" max="1" width="16.26953125" style="1" customWidth="1"/>
    <col min="2" max="2" width="3.1796875" style="1" customWidth="1"/>
    <col min="3" max="3" width="6" style="1" customWidth="1"/>
    <col min="4" max="4" width="16" style="1" customWidth="1"/>
    <col min="5" max="5" width="8.453125" style="1" customWidth="1"/>
    <col min="6" max="6" width="3.81640625" style="1" customWidth="1"/>
    <col min="7" max="7" width="4.54296875" style="1" customWidth="1"/>
    <col min="8" max="20" width="3.7265625" style="1" customWidth="1"/>
    <col min="21" max="16384" width="9.1796875" style="1"/>
  </cols>
  <sheetData>
    <row r="1" spans="1:21" ht="24.75" customHeight="1" x14ac:dyDescent="0.3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1" ht="24.75" customHeight="1" x14ac:dyDescent="0.25">
      <c r="A2" s="338" t="s">
        <v>149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</row>
    <row r="3" spans="1:21" ht="12" customHeight="1" x14ac:dyDescent="0.25">
      <c r="A3" s="339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</row>
    <row r="4" spans="1:21" ht="24.75" customHeight="1" x14ac:dyDescent="0.3">
      <c r="A4" s="104" t="s">
        <v>0</v>
      </c>
      <c r="B4" s="85"/>
      <c r="C4" s="312" t="str">
        <f>IF('1. Stamdata'!D22="","",'1. Stamdata'!D22)</f>
        <v/>
      </c>
      <c r="D4" s="312"/>
      <c r="E4" s="312"/>
      <c r="F4" s="105" t="s">
        <v>22</v>
      </c>
      <c r="G4" s="85"/>
      <c r="H4" s="105"/>
      <c r="I4" s="32"/>
      <c r="J4" s="311" t="str">
        <f>IF('1. Stamdata'!N22="","",'1. Stamdata'!N22)</f>
        <v/>
      </c>
      <c r="K4" s="311"/>
      <c r="L4" s="311"/>
      <c r="M4" s="311"/>
      <c r="N4" s="311"/>
      <c r="O4" s="311"/>
      <c r="P4" s="311"/>
      <c r="Q4" s="311"/>
      <c r="R4" s="311"/>
      <c r="S4" s="311"/>
      <c r="T4" s="157"/>
      <c r="U4" s="3"/>
    </row>
    <row r="5" spans="1:21" ht="24.75" customHeight="1" x14ac:dyDescent="0.3">
      <c r="A5" s="106" t="s">
        <v>21</v>
      </c>
      <c r="B5" s="66"/>
      <c r="C5" s="313" t="str">
        <f>IF('1. Stamdata'!D23="","",'1. Stamdata'!D23)</f>
        <v/>
      </c>
      <c r="D5" s="313"/>
      <c r="E5" s="313"/>
      <c r="F5" s="313"/>
      <c r="G5" s="313"/>
      <c r="H5" s="313"/>
      <c r="I5" s="313"/>
      <c r="J5" s="313"/>
      <c r="K5" s="313"/>
      <c r="L5" s="380" t="s">
        <v>151</v>
      </c>
      <c r="M5" s="380"/>
      <c r="N5" s="380"/>
      <c r="O5" s="314" t="str">
        <f>IF('1. Stamdata'!Q23="","",'1. Stamdata'!Q23)</f>
        <v/>
      </c>
      <c r="P5" s="314"/>
      <c r="Q5" s="314"/>
      <c r="R5" s="314"/>
      <c r="S5" s="314"/>
      <c r="T5" s="158"/>
      <c r="U5" s="3"/>
    </row>
    <row r="6" spans="1:21" x14ac:dyDescent="0.25">
      <c r="A6" s="6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89"/>
    </row>
    <row r="7" spans="1:21" ht="13.5" customHeight="1" x14ac:dyDescent="0.25">
      <c r="A7" s="118"/>
      <c r="B7" s="85"/>
      <c r="C7" s="85"/>
      <c r="D7" s="85"/>
      <c r="E7" s="85"/>
      <c r="F7" s="85"/>
      <c r="G7" s="96"/>
      <c r="H7" s="159"/>
      <c r="I7" s="160"/>
      <c r="J7" s="161"/>
      <c r="K7" s="160"/>
      <c r="L7" s="160"/>
      <c r="M7" s="160"/>
      <c r="N7" s="160"/>
      <c r="O7" s="160"/>
      <c r="P7" s="160"/>
      <c r="Q7" s="160"/>
      <c r="R7" s="160"/>
      <c r="S7" s="160"/>
      <c r="T7" s="96"/>
    </row>
    <row r="8" spans="1:21" ht="13.5" customHeight="1" x14ac:dyDescent="0.3">
      <c r="A8" s="106" t="s">
        <v>5</v>
      </c>
      <c r="B8" s="3"/>
      <c r="C8" s="308"/>
      <c r="D8" s="309"/>
      <c r="E8" s="309"/>
      <c r="F8" s="309"/>
      <c r="G8" s="5"/>
      <c r="H8" s="162"/>
      <c r="I8" s="163"/>
      <c r="J8" s="164" t="s">
        <v>66</v>
      </c>
      <c r="K8" s="163"/>
      <c r="L8" s="163"/>
      <c r="M8" s="163"/>
      <c r="N8" s="163"/>
      <c r="O8" s="163"/>
      <c r="P8" s="163"/>
      <c r="Q8" s="163"/>
      <c r="R8" s="163"/>
      <c r="S8" s="163"/>
      <c r="T8" s="5"/>
    </row>
    <row r="9" spans="1:21" ht="12.75" customHeight="1" x14ac:dyDescent="0.3">
      <c r="A9" s="106"/>
      <c r="B9" s="3"/>
      <c r="C9" s="144"/>
      <c r="D9" s="145"/>
      <c r="E9" s="145"/>
      <c r="F9" s="145"/>
      <c r="G9" s="5"/>
      <c r="H9" s="140"/>
      <c r="I9" s="140"/>
      <c r="J9" s="165" t="s">
        <v>42</v>
      </c>
      <c r="K9" s="113"/>
      <c r="L9" s="3"/>
      <c r="N9" s="111"/>
      <c r="O9" s="31"/>
      <c r="P9" s="451"/>
      <c r="Q9" s="451"/>
      <c r="R9" s="451"/>
      <c r="S9" s="451"/>
      <c r="T9" s="5"/>
    </row>
    <row r="10" spans="1:21" ht="13.5" customHeight="1" x14ac:dyDescent="0.3">
      <c r="A10" s="106" t="s">
        <v>6</v>
      </c>
      <c r="B10" s="3"/>
      <c r="C10" s="308"/>
      <c r="D10" s="309"/>
      <c r="E10" s="309"/>
      <c r="F10" s="309"/>
      <c r="G10" s="5"/>
      <c r="H10" s="140"/>
      <c r="I10" s="140"/>
      <c r="J10" s="165"/>
      <c r="K10" s="113"/>
      <c r="L10" s="3"/>
      <c r="N10" s="140"/>
      <c r="O10" s="186"/>
      <c r="P10" s="3"/>
      <c r="Q10" s="113"/>
      <c r="R10" s="3"/>
      <c r="S10" s="166"/>
      <c r="T10" s="5"/>
    </row>
    <row r="11" spans="1:21" ht="13.5" customHeight="1" x14ac:dyDescent="0.3">
      <c r="A11" s="106" t="s">
        <v>143</v>
      </c>
      <c r="B11" s="3"/>
      <c r="C11" s="301"/>
      <c r="D11" s="302"/>
      <c r="E11" s="302"/>
      <c r="F11" s="302"/>
      <c r="G11" s="5"/>
      <c r="H11" s="140"/>
      <c r="I11" s="140"/>
      <c r="J11" s="165"/>
      <c r="K11" s="113"/>
      <c r="L11" s="3"/>
      <c r="N11" s="140"/>
      <c r="O11" s="166"/>
      <c r="P11" s="3"/>
      <c r="Q11" s="113"/>
      <c r="R11" s="3"/>
      <c r="S11" s="166"/>
      <c r="T11" s="5"/>
    </row>
    <row r="12" spans="1:21" ht="13.5" customHeight="1" x14ac:dyDescent="0.3">
      <c r="A12" s="106" t="s">
        <v>7</v>
      </c>
      <c r="B12" s="3"/>
      <c r="C12" s="301"/>
      <c r="D12" s="302"/>
      <c r="E12" s="302"/>
      <c r="F12" s="302"/>
      <c r="G12" s="5"/>
      <c r="H12" s="167"/>
      <c r="I12" s="168"/>
      <c r="J12" s="452" t="s">
        <v>65</v>
      </c>
      <c r="K12" s="452"/>
      <c r="L12" s="452"/>
      <c r="M12" s="452"/>
      <c r="N12" s="452"/>
      <c r="O12" s="452"/>
      <c r="P12" s="452"/>
      <c r="Q12" s="452"/>
      <c r="R12" s="452"/>
      <c r="S12" s="452"/>
      <c r="T12" s="453"/>
    </row>
    <row r="13" spans="1:21" ht="15.75" customHeight="1" x14ac:dyDescent="0.25">
      <c r="A13" s="6"/>
      <c r="B13" s="18"/>
      <c r="C13" s="18"/>
      <c r="D13" s="18"/>
      <c r="E13" s="18"/>
      <c r="F13" s="18"/>
      <c r="G13" s="114"/>
      <c r="H13" s="169"/>
      <c r="I13" s="117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5"/>
    </row>
    <row r="14" spans="1:21" ht="14.25" customHeight="1" x14ac:dyDescent="0.3">
      <c r="A14" s="118"/>
      <c r="B14" s="88"/>
      <c r="C14" s="4" t="str">
        <f>'1. Stamdata'!$D$25</f>
        <v>Rekvirent:</v>
      </c>
      <c r="D14" s="119"/>
      <c r="E14" s="88"/>
      <c r="F14" s="88"/>
      <c r="G14" s="88"/>
      <c r="H14" s="88"/>
      <c r="I14" s="88"/>
      <c r="J14" s="4" t="s">
        <v>78</v>
      </c>
      <c r="K14" s="4"/>
      <c r="L14" s="119"/>
      <c r="M14" s="119"/>
      <c r="N14" s="119"/>
      <c r="O14" s="3"/>
      <c r="P14" s="3"/>
      <c r="Q14" s="3"/>
      <c r="R14" s="3"/>
      <c r="S14" s="3"/>
      <c r="T14" s="5"/>
    </row>
    <row r="15" spans="1:21" ht="17.25" customHeight="1" x14ac:dyDescent="0.3">
      <c r="A15" s="106" t="str">
        <f>'1. Stamdata'!$B$26</f>
        <v>Firma:</v>
      </c>
      <c r="B15" s="3"/>
      <c r="C15" s="306" t="str">
        <f>IF('1. Stamdata'!D26="","",'1. Stamdata'!D26)</f>
        <v/>
      </c>
      <c r="D15" s="306"/>
      <c r="E15" s="306"/>
      <c r="F15" s="306"/>
      <c r="G15" s="306"/>
      <c r="H15" s="84"/>
      <c r="I15" s="84"/>
      <c r="J15" s="306" t="str">
        <f>IF('1. Stamdata'!M26="","",'1. Stamdata'!M26)</f>
        <v/>
      </c>
      <c r="K15" s="306"/>
      <c r="L15" s="306"/>
      <c r="M15" s="306"/>
      <c r="N15" s="306"/>
      <c r="O15" s="306"/>
      <c r="P15" s="306"/>
      <c r="Q15" s="306"/>
      <c r="R15" s="306"/>
      <c r="S15" s="129"/>
      <c r="T15" s="5"/>
    </row>
    <row r="16" spans="1:21" ht="15" customHeight="1" x14ac:dyDescent="0.3">
      <c r="A16" s="106" t="str">
        <f>'1. Stamdata'!$B$27</f>
        <v>Adresse:</v>
      </c>
      <c r="B16" s="3"/>
      <c r="C16" s="305" t="str">
        <f>IF('1. Stamdata'!D27="","",'1. Stamdata'!D27)</f>
        <v/>
      </c>
      <c r="D16" s="305"/>
      <c r="E16" s="305"/>
      <c r="F16" s="305"/>
      <c r="G16" s="305"/>
      <c r="H16" s="84"/>
      <c r="I16" s="84"/>
      <c r="J16" s="305" t="str">
        <f>IF('1. Stamdata'!M27="","",'1. Stamdata'!M27)</f>
        <v/>
      </c>
      <c r="K16" s="305"/>
      <c r="L16" s="305"/>
      <c r="M16" s="305"/>
      <c r="N16" s="305"/>
      <c r="O16" s="305"/>
      <c r="P16" s="305"/>
      <c r="Q16" s="305"/>
      <c r="R16" s="305"/>
      <c r="S16" s="129"/>
      <c r="T16" s="5"/>
    </row>
    <row r="17" spans="1:47" ht="15" customHeight="1" x14ac:dyDescent="0.3">
      <c r="A17" s="106" t="str">
        <f>'1. Stamdata'!$B$28</f>
        <v>Postnr./By:</v>
      </c>
      <c r="B17" s="3"/>
      <c r="C17" s="305" t="str">
        <f>IF('1. Stamdata'!D28="","",'1. Stamdata'!D28)</f>
        <v/>
      </c>
      <c r="D17" s="305"/>
      <c r="E17" s="305"/>
      <c r="F17" s="305"/>
      <c r="G17" s="305"/>
      <c r="H17" s="84"/>
      <c r="I17" s="84"/>
      <c r="J17" s="305" t="str">
        <f>IF('1. Stamdata'!M28="","",'1. Stamdata'!M28)</f>
        <v/>
      </c>
      <c r="K17" s="305"/>
      <c r="L17" s="305"/>
      <c r="M17" s="305"/>
      <c r="N17" s="305"/>
      <c r="O17" s="305"/>
      <c r="P17" s="305"/>
      <c r="Q17" s="305"/>
      <c r="R17" s="305"/>
      <c r="S17" s="129"/>
      <c r="T17" s="5"/>
    </row>
    <row r="18" spans="1:47" ht="15" customHeight="1" x14ac:dyDescent="0.3">
      <c r="A18" s="106" t="str">
        <f>'1. Stamdata'!$B$29</f>
        <v>Kontaktperson:</v>
      </c>
      <c r="B18" s="3"/>
      <c r="C18" s="305" t="str">
        <f>IF('1. Stamdata'!D29="","",'1. Stamdata'!D29)</f>
        <v/>
      </c>
      <c r="D18" s="305"/>
      <c r="E18" s="305"/>
      <c r="F18" s="305"/>
      <c r="G18" s="305"/>
      <c r="H18" s="84"/>
      <c r="I18" s="84"/>
      <c r="J18" s="305" t="str">
        <f>IF('1. Stamdata'!M29="","",'1. Stamdata'!M29)</f>
        <v/>
      </c>
      <c r="K18" s="305"/>
      <c r="L18" s="305"/>
      <c r="M18" s="305"/>
      <c r="N18" s="305"/>
      <c r="O18" s="305"/>
      <c r="P18" s="305"/>
      <c r="Q18" s="305"/>
      <c r="R18" s="305"/>
      <c r="S18" s="129"/>
      <c r="T18" s="5"/>
    </row>
    <row r="19" spans="1:47" ht="15" customHeight="1" x14ac:dyDescent="0.3">
      <c r="A19" s="106" t="str">
        <f>'1. Stamdata'!$B$30</f>
        <v>Telefonnummer:</v>
      </c>
      <c r="B19" s="3"/>
      <c r="C19" s="305" t="str">
        <f>IF('1. Stamdata'!D30="","",'1. Stamdata'!D30)</f>
        <v/>
      </c>
      <c r="D19" s="305"/>
      <c r="E19" s="305"/>
      <c r="F19" s="305"/>
      <c r="G19" s="305"/>
      <c r="H19" s="84"/>
      <c r="I19" s="84"/>
      <c r="J19" s="305" t="str">
        <f>IF('1. Stamdata'!M30="","",'1. Stamdata'!M30)</f>
        <v/>
      </c>
      <c r="K19" s="305"/>
      <c r="L19" s="305"/>
      <c r="M19" s="305"/>
      <c r="N19" s="305"/>
      <c r="O19" s="305"/>
      <c r="P19" s="305"/>
      <c r="Q19" s="305"/>
      <c r="R19" s="305"/>
      <c r="S19" s="129"/>
      <c r="T19" s="5"/>
    </row>
    <row r="20" spans="1:47" ht="15" customHeight="1" x14ac:dyDescent="0.3">
      <c r="A20" s="106" t="str">
        <f>'1. Stamdata'!$B31</f>
        <v>E-mail | EAN:</v>
      </c>
      <c r="B20" s="3"/>
      <c r="C20" s="305" t="str">
        <f>IF('1. Stamdata'!D31="","",'1. Stamdata'!D31)</f>
        <v/>
      </c>
      <c r="D20" s="305"/>
      <c r="E20" s="305"/>
      <c r="F20" s="305"/>
      <c r="G20" s="305"/>
      <c r="H20" s="84"/>
      <c r="I20" s="84"/>
      <c r="J20" s="305" t="str">
        <f>IF('1. Stamdata'!M31="","",'1. Stamdata'!M31)</f>
        <v/>
      </c>
      <c r="K20" s="305"/>
      <c r="L20" s="305"/>
      <c r="M20" s="305"/>
      <c r="N20" s="305"/>
      <c r="O20" s="305"/>
      <c r="P20" s="305"/>
      <c r="Q20" s="305"/>
      <c r="R20" s="305"/>
      <c r="S20" s="129"/>
      <c r="T20" s="5"/>
    </row>
    <row r="21" spans="1:47" ht="15" customHeight="1" x14ac:dyDescent="0.3">
      <c r="A21" s="106" t="str">
        <f>'1. Stamdata'!$B32</f>
        <v>Personreference:</v>
      </c>
      <c r="B21" s="3"/>
      <c r="C21" s="120" t="str">
        <f>IF('1. Stamdata'!D32="","",'1. Stamdata'!D32)</f>
        <v/>
      </c>
      <c r="D21" s="120"/>
      <c r="E21" s="377"/>
      <c r="F21" s="377"/>
      <c r="G21" s="377"/>
      <c r="H21" s="377"/>
      <c r="I21" s="377"/>
      <c r="J21" s="305" t="str">
        <f>IF('1. Stamdata'!M32="","",'1. Stamdata'!M32)</f>
        <v/>
      </c>
      <c r="K21" s="305"/>
      <c r="L21" s="305"/>
      <c r="M21" s="305"/>
      <c r="N21" s="305"/>
      <c r="O21" s="305"/>
      <c r="P21" s="305"/>
      <c r="Q21" s="305"/>
      <c r="R21" s="305"/>
      <c r="S21" s="129"/>
      <c r="T21" s="5"/>
    </row>
    <row r="22" spans="1:47" ht="15" customHeight="1" x14ac:dyDescent="0.3">
      <c r="A22" s="106" t="str">
        <f>'1. Stamdata'!$B33</f>
        <v>Fakturareference:</v>
      </c>
      <c r="B22" s="3"/>
      <c r="C22" s="83"/>
      <c r="D22" s="83"/>
      <c r="E22" s="378"/>
      <c r="F22" s="378"/>
      <c r="G22" s="378"/>
      <c r="H22" s="378"/>
      <c r="I22" s="377"/>
      <c r="J22" s="305" t="str">
        <f>IF('1. Stamdata'!M33="","",'1. Stamdata'!M33)</f>
        <v/>
      </c>
      <c r="K22" s="305"/>
      <c r="L22" s="305"/>
      <c r="M22" s="305"/>
      <c r="N22" s="305"/>
      <c r="O22" s="305"/>
      <c r="P22" s="305"/>
      <c r="Q22" s="305"/>
      <c r="R22" s="305"/>
      <c r="S22" s="129"/>
      <c r="T22" s="5"/>
    </row>
    <row r="23" spans="1:47" ht="15" customHeight="1" x14ac:dyDescent="0.3">
      <c r="A23" s="106" t="str">
        <f>'1. Stamdata'!$B34</f>
        <v>Fakturering:</v>
      </c>
      <c r="B23" s="3"/>
      <c r="C23" s="83"/>
      <c r="D23" s="83"/>
      <c r="E23" s="378"/>
      <c r="F23" s="378"/>
      <c r="G23" s="378"/>
      <c r="H23" s="378"/>
      <c r="I23" s="377"/>
      <c r="J23" s="305" t="str">
        <f>IF('1. Stamdata'!M34="","",'1. Stamdata'!M34)</f>
        <v>Månedlig samlefaktura (A)</v>
      </c>
      <c r="K23" s="305"/>
      <c r="L23" s="305"/>
      <c r="M23" s="305"/>
      <c r="N23" s="305"/>
      <c r="O23" s="305"/>
      <c r="P23" s="305"/>
      <c r="Q23" s="305"/>
      <c r="R23" s="305"/>
      <c r="S23" s="129"/>
      <c r="T23" s="5"/>
    </row>
    <row r="24" spans="1:47" ht="8.25" customHeight="1" x14ac:dyDescent="0.25">
      <c r="A24" s="6"/>
      <c r="B24" s="18"/>
      <c r="C24" s="18"/>
      <c r="D24" s="18"/>
      <c r="E24" s="18"/>
      <c r="F24" s="18"/>
      <c r="G24" s="18"/>
      <c r="H24" s="18"/>
      <c r="I24" s="133"/>
      <c r="J24" s="133"/>
      <c r="K24" s="133"/>
      <c r="L24" s="133"/>
      <c r="M24" s="133"/>
      <c r="N24" s="133"/>
      <c r="O24" s="133"/>
      <c r="P24" s="133"/>
      <c r="Q24" s="133"/>
      <c r="R24" s="18"/>
      <c r="S24" s="18"/>
      <c r="T24" s="89"/>
    </row>
    <row r="25" spans="1:47" ht="12" customHeight="1" x14ac:dyDescent="0.3">
      <c r="A25" s="365" t="s">
        <v>2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7"/>
    </row>
    <row r="26" spans="1:47" ht="13.5" customHeight="1" x14ac:dyDescent="0.25">
      <c r="A26" s="341"/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3"/>
    </row>
    <row r="27" spans="1:47" ht="6" customHeight="1" x14ac:dyDescent="0.25">
      <c r="A27" s="341"/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3"/>
    </row>
    <row r="28" spans="1:47" ht="12.65" customHeight="1" x14ac:dyDescent="0.25">
      <c r="A28" s="341"/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3"/>
    </row>
    <row r="29" spans="1:47" ht="12.65" customHeight="1" x14ac:dyDescent="0.25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ht="12.65" customHeight="1" x14ac:dyDescent="0.25">
      <c r="A30" s="187" t="s">
        <v>38</v>
      </c>
      <c r="B30" s="188"/>
      <c r="C30" s="188"/>
      <c r="D30" s="189"/>
      <c r="E30" s="509"/>
      <c r="F30" s="297"/>
      <c r="G30" s="385"/>
      <c r="H30" s="509"/>
      <c r="I30" s="297"/>
      <c r="J30" s="297"/>
      <c r="K30" s="297"/>
      <c r="L30" s="297"/>
      <c r="M30" s="297"/>
      <c r="N30" s="297"/>
      <c r="O30" s="385"/>
      <c r="P30" s="190"/>
      <c r="Q30" s="189"/>
      <c r="R30" s="170">
        <f>COUNTA(R46:R144)</f>
        <v>0</v>
      </c>
      <c r="S30" s="121">
        <f>COUNTA(S46:S144)</f>
        <v>0</v>
      </c>
      <c r="T30" s="172">
        <f>COUNTA(T46:T144)</f>
        <v>0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2.65" customHeight="1" x14ac:dyDescent="0.25">
      <c r="A31" s="510" t="s">
        <v>47</v>
      </c>
      <c r="B31" s="513" t="s">
        <v>46</v>
      </c>
      <c r="C31" s="514"/>
      <c r="D31" s="278" t="s">
        <v>43</v>
      </c>
      <c r="E31" s="519" t="s">
        <v>61</v>
      </c>
      <c r="F31" s="520"/>
      <c r="G31" s="521"/>
      <c r="H31" s="508" t="s">
        <v>62</v>
      </c>
      <c r="I31" s="469"/>
      <c r="J31" s="469"/>
      <c r="K31" s="469"/>
      <c r="L31" s="469"/>
      <c r="M31" s="469"/>
      <c r="N31" s="469"/>
      <c r="O31" s="470"/>
      <c r="P31" s="508" t="s">
        <v>63</v>
      </c>
      <c r="Q31" s="470"/>
      <c r="R31" s="508" t="s">
        <v>64</v>
      </c>
      <c r="S31" s="469"/>
      <c r="T31" s="470"/>
      <c r="V31" s="3"/>
      <c r="W31" s="3"/>
      <c r="X31" s="481"/>
      <c r="Y31" s="482"/>
      <c r="Z31" s="475"/>
      <c r="AA31" s="476"/>
      <c r="AB31" s="476"/>
      <c r="AC31" s="21"/>
      <c r="AD31" s="21"/>
      <c r="AE31" s="21"/>
      <c r="AF31" s="21"/>
      <c r="AG31" s="21"/>
      <c r="AH31" s="21"/>
      <c r="AI31" s="21"/>
      <c r="AJ31" s="21"/>
      <c r="AK31" s="21"/>
      <c r="AL31" s="477"/>
      <c r="AM31" s="477"/>
      <c r="AN31" s="477"/>
      <c r="AO31" s="477"/>
      <c r="AP31" s="477"/>
      <c r="AQ31" s="477"/>
      <c r="AR31" s="3"/>
      <c r="AS31" s="3"/>
      <c r="AT31" s="3"/>
      <c r="AU31" s="3"/>
    </row>
    <row r="32" spans="1:47" ht="12.75" customHeight="1" x14ac:dyDescent="0.25">
      <c r="A32" s="511"/>
      <c r="B32" s="515"/>
      <c r="C32" s="516"/>
      <c r="D32" s="280"/>
      <c r="E32" s="522" t="s">
        <v>68</v>
      </c>
      <c r="F32" s="499" t="s">
        <v>67</v>
      </c>
      <c r="G32" s="524"/>
      <c r="H32" s="526" t="s">
        <v>52</v>
      </c>
      <c r="I32" s="495"/>
      <c r="J32" s="499" t="s">
        <v>54</v>
      </c>
      <c r="K32" s="495"/>
      <c r="L32" s="499" t="s">
        <v>53</v>
      </c>
      <c r="M32" s="495"/>
      <c r="N32" s="499" t="s">
        <v>55</v>
      </c>
      <c r="O32" s="524"/>
      <c r="P32" s="506" t="s">
        <v>48</v>
      </c>
      <c r="Q32" s="528" t="s">
        <v>49</v>
      </c>
      <c r="R32" s="506" t="s">
        <v>57</v>
      </c>
      <c r="S32" s="530" t="s">
        <v>69</v>
      </c>
      <c r="T32" s="530" t="s">
        <v>58</v>
      </c>
      <c r="V32" s="3"/>
      <c r="W32" s="3"/>
      <c r="X32" s="482"/>
      <c r="Y32" s="482"/>
      <c r="Z32" s="475"/>
      <c r="AA32" s="476"/>
      <c r="AB32" s="476"/>
      <c r="AC32" s="444"/>
      <c r="AD32" s="444"/>
      <c r="AE32" s="444"/>
      <c r="AF32" s="444"/>
      <c r="AG32" s="444"/>
      <c r="AH32" s="444"/>
      <c r="AI32" s="444"/>
      <c r="AJ32" s="444"/>
      <c r="AK32" s="444"/>
      <c r="AL32" s="444"/>
      <c r="AM32" s="444"/>
      <c r="AN32" s="444"/>
      <c r="AO32" s="478"/>
      <c r="AP32" s="444"/>
      <c r="AQ32" s="444"/>
      <c r="AR32" s="3"/>
      <c r="AS32" s="3"/>
      <c r="AT32" s="3"/>
      <c r="AU32" s="3"/>
    </row>
    <row r="33" spans="1:47" ht="12.65" customHeight="1" x14ac:dyDescent="0.25">
      <c r="A33" s="511"/>
      <c r="B33" s="515"/>
      <c r="C33" s="516"/>
      <c r="D33" s="280"/>
      <c r="E33" s="522"/>
      <c r="F33" s="499"/>
      <c r="G33" s="524"/>
      <c r="H33" s="526"/>
      <c r="I33" s="495"/>
      <c r="J33" s="499"/>
      <c r="K33" s="495"/>
      <c r="L33" s="499"/>
      <c r="M33" s="495"/>
      <c r="N33" s="499"/>
      <c r="O33" s="524"/>
      <c r="P33" s="506"/>
      <c r="Q33" s="528"/>
      <c r="R33" s="506"/>
      <c r="S33" s="530"/>
      <c r="T33" s="530"/>
      <c r="V33" s="3"/>
      <c r="W33" s="3"/>
      <c r="X33" s="482"/>
      <c r="Y33" s="482"/>
      <c r="Z33" s="475"/>
      <c r="AA33" s="476"/>
      <c r="AB33" s="476"/>
      <c r="AC33" s="444"/>
      <c r="AD33" s="444"/>
      <c r="AE33" s="444"/>
      <c r="AF33" s="444"/>
      <c r="AG33" s="444"/>
      <c r="AH33" s="444"/>
      <c r="AI33" s="444"/>
      <c r="AJ33" s="444"/>
      <c r="AK33" s="444"/>
      <c r="AL33" s="444"/>
      <c r="AM33" s="444"/>
      <c r="AN33" s="444"/>
      <c r="AO33" s="478"/>
      <c r="AP33" s="444"/>
      <c r="AQ33" s="444"/>
      <c r="AR33" s="3"/>
      <c r="AS33" s="3"/>
      <c r="AT33" s="3"/>
      <c r="AU33" s="3"/>
    </row>
    <row r="34" spans="1:47" ht="12.65" customHeight="1" x14ac:dyDescent="0.25">
      <c r="A34" s="511"/>
      <c r="B34" s="515"/>
      <c r="C34" s="516"/>
      <c r="D34" s="280"/>
      <c r="E34" s="522"/>
      <c r="F34" s="499"/>
      <c r="G34" s="524"/>
      <c r="H34" s="526"/>
      <c r="I34" s="495"/>
      <c r="J34" s="499"/>
      <c r="K34" s="495"/>
      <c r="L34" s="499"/>
      <c r="M34" s="495"/>
      <c r="N34" s="499"/>
      <c r="O34" s="524"/>
      <c r="P34" s="506"/>
      <c r="Q34" s="528"/>
      <c r="R34" s="506"/>
      <c r="S34" s="530"/>
      <c r="T34" s="530"/>
      <c r="V34" s="3"/>
      <c r="W34" s="3"/>
      <c r="X34" s="482"/>
      <c r="Y34" s="482"/>
      <c r="Z34" s="475"/>
      <c r="AA34" s="476"/>
      <c r="AB34" s="476"/>
      <c r="AC34" s="444"/>
      <c r="AD34" s="444"/>
      <c r="AE34" s="444"/>
      <c r="AF34" s="444"/>
      <c r="AG34" s="444"/>
      <c r="AH34" s="444"/>
      <c r="AI34" s="444"/>
      <c r="AJ34" s="444"/>
      <c r="AK34" s="444"/>
      <c r="AL34" s="444"/>
      <c r="AM34" s="444"/>
      <c r="AN34" s="444"/>
      <c r="AO34" s="478"/>
      <c r="AP34" s="444"/>
      <c r="AQ34" s="444"/>
      <c r="AR34" s="3"/>
      <c r="AS34" s="3"/>
      <c r="AT34" s="3"/>
      <c r="AU34" s="3"/>
    </row>
    <row r="35" spans="1:47" ht="12.65" customHeight="1" x14ac:dyDescent="0.25">
      <c r="A35" s="511"/>
      <c r="B35" s="515"/>
      <c r="C35" s="516"/>
      <c r="D35" s="280"/>
      <c r="E35" s="522"/>
      <c r="F35" s="499"/>
      <c r="G35" s="524"/>
      <c r="H35" s="526"/>
      <c r="I35" s="495"/>
      <c r="J35" s="499"/>
      <c r="K35" s="495"/>
      <c r="L35" s="499"/>
      <c r="M35" s="495"/>
      <c r="N35" s="499"/>
      <c r="O35" s="524"/>
      <c r="P35" s="506"/>
      <c r="Q35" s="528"/>
      <c r="R35" s="506"/>
      <c r="S35" s="530"/>
      <c r="T35" s="530"/>
      <c r="V35" s="3"/>
      <c r="W35" s="3"/>
      <c r="X35" s="482"/>
      <c r="Y35" s="482"/>
      <c r="Z35" s="475"/>
      <c r="AA35" s="476"/>
      <c r="AB35" s="476"/>
      <c r="AC35" s="444"/>
      <c r="AD35" s="444"/>
      <c r="AE35" s="444"/>
      <c r="AF35" s="444"/>
      <c r="AG35" s="444"/>
      <c r="AH35" s="444"/>
      <c r="AI35" s="444"/>
      <c r="AJ35" s="444"/>
      <c r="AK35" s="444"/>
      <c r="AL35" s="444"/>
      <c r="AM35" s="444"/>
      <c r="AN35" s="444"/>
      <c r="AO35" s="478"/>
      <c r="AP35" s="444"/>
      <c r="AQ35" s="444"/>
      <c r="AR35" s="3"/>
      <c r="AS35" s="3"/>
      <c r="AT35" s="3"/>
      <c r="AU35" s="3"/>
    </row>
    <row r="36" spans="1:47" ht="12.65" customHeight="1" x14ac:dyDescent="0.25">
      <c r="A36" s="511"/>
      <c r="B36" s="515"/>
      <c r="C36" s="516"/>
      <c r="D36" s="280"/>
      <c r="E36" s="522"/>
      <c r="F36" s="499"/>
      <c r="G36" s="524"/>
      <c r="H36" s="526"/>
      <c r="I36" s="495"/>
      <c r="J36" s="499"/>
      <c r="K36" s="495"/>
      <c r="L36" s="499"/>
      <c r="M36" s="495"/>
      <c r="N36" s="499"/>
      <c r="O36" s="524"/>
      <c r="P36" s="506"/>
      <c r="Q36" s="528"/>
      <c r="R36" s="506"/>
      <c r="S36" s="530"/>
      <c r="T36" s="530"/>
      <c r="V36" s="3"/>
      <c r="W36" s="3"/>
      <c r="X36" s="482"/>
      <c r="Y36" s="482"/>
      <c r="Z36" s="475"/>
      <c r="AA36" s="476"/>
      <c r="AB36" s="476"/>
      <c r="AC36" s="444"/>
      <c r="AD36" s="444"/>
      <c r="AE36" s="444"/>
      <c r="AF36" s="444"/>
      <c r="AG36" s="444"/>
      <c r="AH36" s="444"/>
      <c r="AI36" s="444"/>
      <c r="AJ36" s="444"/>
      <c r="AK36" s="444"/>
      <c r="AL36" s="444"/>
      <c r="AM36" s="444"/>
      <c r="AN36" s="444"/>
      <c r="AO36" s="478"/>
      <c r="AP36" s="444"/>
      <c r="AQ36" s="444"/>
      <c r="AR36" s="3"/>
      <c r="AS36" s="3"/>
      <c r="AT36" s="3"/>
      <c r="AU36" s="3"/>
    </row>
    <row r="37" spans="1:47" ht="12.65" customHeight="1" x14ac:dyDescent="0.25">
      <c r="A37" s="511"/>
      <c r="B37" s="515"/>
      <c r="C37" s="516"/>
      <c r="D37" s="280"/>
      <c r="E37" s="522"/>
      <c r="F37" s="499"/>
      <c r="G37" s="524"/>
      <c r="H37" s="526"/>
      <c r="I37" s="495"/>
      <c r="J37" s="499"/>
      <c r="K37" s="495"/>
      <c r="L37" s="499"/>
      <c r="M37" s="495"/>
      <c r="N37" s="499"/>
      <c r="O37" s="524"/>
      <c r="P37" s="506"/>
      <c r="Q37" s="528"/>
      <c r="R37" s="506"/>
      <c r="S37" s="530"/>
      <c r="T37" s="530"/>
      <c r="V37" s="3"/>
      <c r="W37" s="3"/>
      <c r="X37" s="482"/>
      <c r="Y37" s="482"/>
      <c r="Z37" s="475"/>
      <c r="AA37" s="476"/>
      <c r="AB37" s="476"/>
      <c r="AC37" s="444"/>
      <c r="AD37" s="444"/>
      <c r="AE37" s="444"/>
      <c r="AF37" s="444"/>
      <c r="AG37" s="444"/>
      <c r="AH37" s="444"/>
      <c r="AI37" s="444"/>
      <c r="AJ37" s="444"/>
      <c r="AK37" s="444"/>
      <c r="AL37" s="444"/>
      <c r="AM37" s="444"/>
      <c r="AN37" s="444"/>
      <c r="AO37" s="478"/>
      <c r="AP37" s="444"/>
      <c r="AQ37" s="444"/>
      <c r="AR37" s="3"/>
      <c r="AS37" s="3"/>
      <c r="AT37" s="3"/>
      <c r="AU37" s="3"/>
    </row>
    <row r="38" spans="1:47" ht="12.65" customHeight="1" x14ac:dyDescent="0.25">
      <c r="A38" s="511"/>
      <c r="B38" s="515"/>
      <c r="C38" s="516"/>
      <c r="D38" s="280"/>
      <c r="E38" s="522"/>
      <c r="F38" s="499"/>
      <c r="G38" s="524"/>
      <c r="H38" s="526"/>
      <c r="I38" s="495"/>
      <c r="J38" s="499"/>
      <c r="K38" s="495"/>
      <c r="L38" s="499"/>
      <c r="M38" s="495"/>
      <c r="N38" s="499"/>
      <c r="O38" s="524"/>
      <c r="P38" s="506"/>
      <c r="Q38" s="528"/>
      <c r="R38" s="506"/>
      <c r="S38" s="530"/>
      <c r="T38" s="530"/>
      <c r="V38" s="3"/>
      <c r="W38" s="3"/>
      <c r="X38" s="482"/>
      <c r="Y38" s="482"/>
      <c r="Z38" s="475"/>
      <c r="AA38" s="476"/>
      <c r="AB38" s="476"/>
      <c r="AC38" s="444"/>
      <c r="AD38" s="444"/>
      <c r="AE38" s="444"/>
      <c r="AF38" s="444"/>
      <c r="AG38" s="444"/>
      <c r="AH38" s="444"/>
      <c r="AI38" s="444"/>
      <c r="AJ38" s="444"/>
      <c r="AK38" s="444"/>
      <c r="AL38" s="444"/>
      <c r="AM38" s="444"/>
      <c r="AN38" s="444"/>
      <c r="AO38" s="478"/>
      <c r="AP38" s="444"/>
      <c r="AQ38" s="444"/>
      <c r="AR38" s="3"/>
      <c r="AS38" s="3"/>
      <c r="AT38" s="3"/>
      <c r="AU38" s="3"/>
    </row>
    <row r="39" spans="1:47" ht="12.65" customHeight="1" x14ac:dyDescent="0.25">
      <c r="A39" s="511"/>
      <c r="B39" s="515"/>
      <c r="C39" s="516"/>
      <c r="D39" s="280"/>
      <c r="E39" s="522"/>
      <c r="F39" s="499"/>
      <c r="G39" s="524"/>
      <c r="H39" s="526"/>
      <c r="I39" s="495"/>
      <c r="J39" s="499"/>
      <c r="K39" s="495"/>
      <c r="L39" s="499"/>
      <c r="M39" s="495"/>
      <c r="N39" s="499"/>
      <c r="O39" s="524"/>
      <c r="P39" s="506"/>
      <c r="Q39" s="528"/>
      <c r="R39" s="506"/>
      <c r="S39" s="530"/>
      <c r="T39" s="530"/>
      <c r="V39" s="3"/>
      <c r="W39" s="3"/>
      <c r="X39" s="482"/>
      <c r="Y39" s="482"/>
      <c r="Z39" s="475"/>
      <c r="AA39" s="476"/>
      <c r="AB39" s="476"/>
      <c r="AC39" s="444"/>
      <c r="AD39" s="444"/>
      <c r="AE39" s="444"/>
      <c r="AF39" s="444"/>
      <c r="AG39" s="444"/>
      <c r="AH39" s="444"/>
      <c r="AI39" s="444"/>
      <c r="AJ39" s="444"/>
      <c r="AK39" s="444"/>
      <c r="AL39" s="444"/>
      <c r="AM39" s="444"/>
      <c r="AN39" s="444"/>
      <c r="AO39" s="478"/>
      <c r="AP39" s="444"/>
      <c r="AQ39" s="444"/>
      <c r="AR39" s="3"/>
      <c r="AS39" s="3"/>
      <c r="AT39" s="3"/>
      <c r="AU39" s="3"/>
    </row>
    <row r="40" spans="1:47" ht="12.75" customHeight="1" x14ac:dyDescent="0.25">
      <c r="A40" s="511"/>
      <c r="B40" s="515"/>
      <c r="C40" s="516"/>
      <c r="D40" s="280"/>
      <c r="E40" s="522"/>
      <c r="F40" s="499"/>
      <c r="G40" s="524"/>
      <c r="H40" s="526"/>
      <c r="I40" s="495"/>
      <c r="J40" s="499"/>
      <c r="K40" s="495"/>
      <c r="L40" s="499"/>
      <c r="M40" s="495"/>
      <c r="N40" s="499"/>
      <c r="O40" s="524"/>
      <c r="P40" s="506"/>
      <c r="Q40" s="528"/>
      <c r="R40" s="506"/>
      <c r="S40" s="530"/>
      <c r="T40" s="530"/>
      <c r="V40" s="3"/>
      <c r="W40" s="3"/>
      <c r="X40" s="482"/>
      <c r="Y40" s="482"/>
      <c r="Z40" s="475"/>
      <c r="AA40" s="476"/>
      <c r="AB40" s="476"/>
      <c r="AC40" s="444"/>
      <c r="AD40" s="444"/>
      <c r="AE40" s="444"/>
      <c r="AF40" s="444"/>
      <c r="AG40" s="444"/>
      <c r="AH40" s="444"/>
      <c r="AI40" s="444"/>
      <c r="AJ40" s="444"/>
      <c r="AK40" s="444"/>
      <c r="AL40" s="444"/>
      <c r="AM40" s="444"/>
      <c r="AN40" s="444"/>
      <c r="AO40" s="478"/>
      <c r="AP40" s="444"/>
      <c r="AQ40" s="444"/>
      <c r="AR40" s="3"/>
      <c r="AS40" s="3"/>
      <c r="AT40" s="3"/>
      <c r="AU40" s="3"/>
    </row>
    <row r="41" spans="1:47" ht="12.65" customHeight="1" x14ac:dyDescent="0.25">
      <c r="A41" s="511"/>
      <c r="B41" s="515"/>
      <c r="C41" s="516"/>
      <c r="D41" s="280"/>
      <c r="E41" s="522"/>
      <c r="F41" s="499"/>
      <c r="G41" s="524"/>
      <c r="H41" s="526"/>
      <c r="I41" s="495"/>
      <c r="J41" s="499"/>
      <c r="K41" s="495"/>
      <c r="L41" s="499"/>
      <c r="M41" s="495"/>
      <c r="N41" s="499"/>
      <c r="O41" s="524"/>
      <c r="P41" s="506"/>
      <c r="Q41" s="528"/>
      <c r="R41" s="506"/>
      <c r="S41" s="530"/>
      <c r="T41" s="530"/>
      <c r="V41" s="3"/>
      <c r="W41" s="3"/>
      <c r="X41" s="482"/>
      <c r="Y41" s="482"/>
      <c r="Z41" s="475"/>
      <c r="AA41" s="476"/>
      <c r="AB41" s="476"/>
      <c r="AC41" s="444"/>
      <c r="AD41" s="444"/>
      <c r="AE41" s="444"/>
      <c r="AF41" s="444"/>
      <c r="AG41" s="444"/>
      <c r="AH41" s="444"/>
      <c r="AI41" s="444"/>
      <c r="AJ41" s="444"/>
      <c r="AK41" s="444"/>
      <c r="AL41" s="444"/>
      <c r="AM41" s="444"/>
      <c r="AN41" s="444"/>
      <c r="AO41" s="478"/>
      <c r="AP41" s="444"/>
      <c r="AQ41" s="444"/>
      <c r="AR41" s="3"/>
      <c r="AS41" s="3"/>
      <c r="AT41" s="3"/>
      <c r="AU41" s="3"/>
    </row>
    <row r="42" spans="1:47" ht="12.65" customHeight="1" x14ac:dyDescent="0.25">
      <c r="A42" s="511"/>
      <c r="B42" s="515"/>
      <c r="C42" s="516"/>
      <c r="D42" s="280"/>
      <c r="E42" s="522"/>
      <c r="F42" s="499"/>
      <c r="G42" s="524"/>
      <c r="H42" s="526"/>
      <c r="I42" s="495"/>
      <c r="J42" s="499"/>
      <c r="K42" s="495"/>
      <c r="L42" s="499"/>
      <c r="M42" s="495"/>
      <c r="N42" s="499"/>
      <c r="O42" s="524"/>
      <c r="P42" s="506"/>
      <c r="Q42" s="528"/>
      <c r="R42" s="506"/>
      <c r="S42" s="530"/>
      <c r="T42" s="530"/>
      <c r="V42" s="3"/>
      <c r="W42" s="3"/>
      <c r="X42" s="482"/>
      <c r="Y42" s="482"/>
      <c r="Z42" s="475"/>
      <c r="AA42" s="476"/>
      <c r="AB42" s="476"/>
      <c r="AC42" s="444"/>
      <c r="AD42" s="444"/>
      <c r="AE42" s="444"/>
      <c r="AF42" s="444"/>
      <c r="AG42" s="444"/>
      <c r="AH42" s="444"/>
      <c r="AI42" s="444"/>
      <c r="AJ42" s="444"/>
      <c r="AK42" s="444"/>
      <c r="AL42" s="444"/>
      <c r="AM42" s="444"/>
      <c r="AN42" s="444"/>
      <c r="AO42" s="478"/>
      <c r="AP42" s="444"/>
      <c r="AQ42" s="444"/>
      <c r="AR42" s="3"/>
      <c r="AS42" s="3"/>
      <c r="AT42" s="3"/>
      <c r="AU42" s="3"/>
    </row>
    <row r="43" spans="1:47" ht="12.75" customHeight="1" x14ac:dyDescent="0.25">
      <c r="A43" s="511"/>
      <c r="B43" s="515"/>
      <c r="C43" s="516"/>
      <c r="D43" s="280"/>
      <c r="E43" s="522"/>
      <c r="F43" s="499"/>
      <c r="G43" s="524"/>
      <c r="H43" s="526"/>
      <c r="I43" s="495"/>
      <c r="J43" s="499"/>
      <c r="K43" s="495"/>
      <c r="L43" s="499"/>
      <c r="M43" s="495"/>
      <c r="N43" s="499"/>
      <c r="O43" s="524"/>
      <c r="P43" s="506"/>
      <c r="Q43" s="528"/>
      <c r="R43" s="506"/>
      <c r="S43" s="530"/>
      <c r="T43" s="530"/>
      <c r="V43" s="3"/>
      <c r="W43" s="3"/>
      <c r="X43" s="482"/>
      <c r="Y43" s="482"/>
      <c r="Z43" s="475"/>
      <c r="AA43" s="476"/>
      <c r="AB43" s="476"/>
      <c r="AC43" s="444"/>
      <c r="AD43" s="444"/>
      <c r="AE43" s="444"/>
      <c r="AF43" s="444"/>
      <c r="AG43" s="444"/>
      <c r="AH43" s="444"/>
      <c r="AI43" s="444"/>
      <c r="AJ43" s="444"/>
      <c r="AK43" s="444"/>
      <c r="AL43" s="444"/>
      <c r="AM43" s="444"/>
      <c r="AN43" s="444"/>
      <c r="AO43" s="478"/>
      <c r="AP43" s="444"/>
      <c r="AQ43" s="444"/>
      <c r="AR43" s="3"/>
      <c r="AS43" s="3"/>
      <c r="AT43" s="3"/>
      <c r="AU43" s="3"/>
    </row>
    <row r="44" spans="1:47" ht="18" customHeight="1" x14ac:dyDescent="0.3">
      <c r="A44" s="512"/>
      <c r="B44" s="517"/>
      <c r="C44" s="518"/>
      <c r="D44" s="69" t="s">
        <v>3</v>
      </c>
      <c r="E44" s="523"/>
      <c r="F44" s="500"/>
      <c r="G44" s="525"/>
      <c r="H44" s="527"/>
      <c r="I44" s="497"/>
      <c r="J44" s="500"/>
      <c r="K44" s="497"/>
      <c r="L44" s="500"/>
      <c r="M44" s="497"/>
      <c r="N44" s="500"/>
      <c r="O44" s="525"/>
      <c r="P44" s="507"/>
      <c r="Q44" s="529"/>
      <c r="R44" s="507"/>
      <c r="S44" s="531"/>
      <c r="T44" s="531"/>
      <c r="V44" s="331"/>
      <c r="W44" s="480"/>
      <c r="X44" s="482"/>
      <c r="Y44" s="482"/>
      <c r="Z44" s="475"/>
      <c r="AA44" s="479"/>
      <c r="AB44" s="479"/>
      <c r="AC44" s="444"/>
      <c r="AD44" s="444"/>
      <c r="AE44" s="444"/>
      <c r="AF44" s="444"/>
      <c r="AG44" s="444"/>
      <c r="AH44" s="444"/>
      <c r="AI44" s="444"/>
      <c r="AJ44" s="444"/>
      <c r="AK44" s="444"/>
      <c r="AL44" s="444"/>
      <c r="AM44" s="444"/>
      <c r="AN44" s="444"/>
      <c r="AO44" s="478"/>
      <c r="AP44" s="444"/>
      <c r="AQ44" s="444"/>
      <c r="AR44" s="3"/>
      <c r="AS44" s="3"/>
      <c r="AT44" s="3"/>
      <c r="AU44" s="3"/>
    </row>
    <row r="45" spans="1:47" ht="15" customHeight="1" x14ac:dyDescent="0.25">
      <c r="A45" s="191" t="s">
        <v>59</v>
      </c>
      <c r="B45" s="540" t="s">
        <v>60</v>
      </c>
      <c r="C45" s="541"/>
      <c r="D45" s="192"/>
      <c r="E45" s="193" t="s">
        <v>50</v>
      </c>
      <c r="F45" s="542" t="s">
        <v>51</v>
      </c>
      <c r="G45" s="543"/>
      <c r="H45" s="544" t="s">
        <v>70</v>
      </c>
      <c r="I45" s="539"/>
      <c r="J45" s="538" t="s">
        <v>71</v>
      </c>
      <c r="K45" s="539"/>
      <c r="L45" s="544" t="s">
        <v>70</v>
      </c>
      <c r="M45" s="539"/>
      <c r="N45" s="538" t="s">
        <v>71</v>
      </c>
      <c r="O45" s="539"/>
      <c r="P45" s="194">
        <v>30</v>
      </c>
      <c r="Q45" s="195">
        <v>3</v>
      </c>
      <c r="R45" s="196" t="s">
        <v>56</v>
      </c>
      <c r="S45" s="197"/>
      <c r="T45" s="198" t="s">
        <v>56</v>
      </c>
      <c r="V45" s="480"/>
      <c r="W45" s="480"/>
      <c r="X45" s="330"/>
      <c r="Y45" s="330"/>
      <c r="Z45" s="173"/>
      <c r="AA45" s="466"/>
      <c r="AB45" s="466"/>
      <c r="AC45" s="457"/>
      <c r="AD45" s="457"/>
      <c r="AE45" s="457"/>
      <c r="AF45" s="457"/>
      <c r="AG45" s="168"/>
      <c r="AH45" s="168"/>
      <c r="AI45" s="457"/>
      <c r="AJ45" s="457"/>
      <c r="AK45" s="174"/>
      <c r="AL45" s="175"/>
      <c r="AM45" s="467"/>
      <c r="AN45" s="467"/>
      <c r="AO45" s="467"/>
      <c r="AP45" s="474"/>
      <c r="AQ45" s="468"/>
      <c r="AR45" s="3"/>
      <c r="AS45" s="3"/>
      <c r="AT45" s="3"/>
      <c r="AU45" s="3"/>
    </row>
    <row r="46" spans="1:47" ht="15" customHeight="1" x14ac:dyDescent="0.25">
      <c r="A46" s="25"/>
      <c r="B46" s="532"/>
      <c r="C46" s="533"/>
      <c r="D46" s="27"/>
      <c r="E46" s="22"/>
      <c r="F46" s="449"/>
      <c r="G46" s="450"/>
      <c r="H46" s="534"/>
      <c r="I46" s="535"/>
      <c r="J46" s="449"/>
      <c r="K46" s="463"/>
      <c r="L46" s="534"/>
      <c r="M46" s="535"/>
      <c r="N46" s="536"/>
      <c r="O46" s="537"/>
      <c r="P46" s="29"/>
      <c r="Q46" s="30"/>
      <c r="R46" s="24"/>
      <c r="S46" s="20"/>
      <c r="T46" s="28"/>
      <c r="V46" s="480"/>
      <c r="W46" s="480"/>
      <c r="X46" s="176"/>
      <c r="Y46" s="176"/>
      <c r="Z46" s="173"/>
      <c r="AA46" s="177"/>
      <c r="AB46" s="177"/>
      <c r="AC46" s="457"/>
      <c r="AD46" s="457"/>
      <c r="AE46" s="457"/>
      <c r="AF46" s="457"/>
      <c r="AG46" s="168"/>
      <c r="AH46" s="168"/>
      <c r="AI46" s="457"/>
      <c r="AJ46" s="457"/>
      <c r="AK46" s="174"/>
      <c r="AL46" s="175"/>
      <c r="AM46" s="467"/>
      <c r="AN46" s="467"/>
      <c r="AO46" s="467"/>
      <c r="AP46" s="468"/>
      <c r="AQ46" s="468"/>
      <c r="AR46" s="3"/>
      <c r="AS46" s="3"/>
      <c r="AT46" s="3"/>
      <c r="AU46" s="3"/>
    </row>
    <row r="47" spans="1:47" ht="15" customHeight="1" x14ac:dyDescent="0.25">
      <c r="A47" s="25"/>
      <c r="B47" s="532"/>
      <c r="C47" s="533"/>
      <c r="D47" s="26"/>
      <c r="E47" s="23"/>
      <c r="F47" s="545"/>
      <c r="G47" s="546"/>
      <c r="H47" s="534"/>
      <c r="I47" s="535"/>
      <c r="J47" s="449"/>
      <c r="K47" s="463"/>
      <c r="L47" s="534"/>
      <c r="M47" s="535"/>
      <c r="N47" s="536"/>
      <c r="O47" s="537"/>
      <c r="P47" s="29"/>
      <c r="Q47" s="30"/>
      <c r="R47" s="24"/>
      <c r="S47" s="20"/>
      <c r="T47" s="28"/>
      <c r="V47" s="480"/>
      <c r="W47" s="480"/>
      <c r="X47" s="465"/>
      <c r="Y47" s="465"/>
      <c r="Z47" s="178"/>
      <c r="AA47" s="466"/>
      <c r="AB47" s="466"/>
      <c r="AC47" s="130"/>
      <c r="AD47" s="130"/>
      <c r="AE47" s="130"/>
      <c r="AF47" s="130"/>
      <c r="AG47" s="126"/>
      <c r="AH47" s="126"/>
      <c r="AI47" s="126"/>
      <c r="AJ47" s="126"/>
      <c r="AK47" s="174"/>
      <c r="AL47" s="175"/>
      <c r="AM47" s="467"/>
      <c r="AN47" s="467"/>
      <c r="AO47" s="467"/>
      <c r="AP47" s="468"/>
      <c r="AQ47" s="468"/>
      <c r="AR47" s="3"/>
      <c r="AS47" s="3"/>
      <c r="AT47" s="3"/>
      <c r="AU47" s="3"/>
    </row>
    <row r="48" spans="1:47" ht="15" customHeight="1" x14ac:dyDescent="0.25">
      <c r="A48" s="25"/>
      <c r="B48" s="532"/>
      <c r="C48" s="533"/>
      <c r="D48" s="26"/>
      <c r="E48" s="23"/>
      <c r="F48" s="449"/>
      <c r="G48" s="450"/>
      <c r="H48" s="534"/>
      <c r="I48" s="535"/>
      <c r="J48" s="449"/>
      <c r="K48" s="463"/>
      <c r="L48" s="534"/>
      <c r="M48" s="535"/>
      <c r="N48" s="536"/>
      <c r="O48" s="537"/>
      <c r="P48" s="29"/>
      <c r="Q48" s="30"/>
      <c r="R48" s="24"/>
      <c r="S48" s="20"/>
      <c r="T48" s="28"/>
      <c r="V48" s="480"/>
      <c r="W48" s="480"/>
      <c r="X48" s="465"/>
      <c r="Y48" s="465"/>
      <c r="Z48" s="178"/>
      <c r="AA48" s="466"/>
      <c r="AB48" s="466"/>
      <c r="AC48" s="130"/>
      <c r="AD48" s="130"/>
      <c r="AE48" s="130"/>
      <c r="AF48" s="130"/>
      <c r="AG48" s="126"/>
      <c r="AH48" s="126"/>
      <c r="AI48" s="126"/>
      <c r="AJ48" s="126"/>
      <c r="AK48" s="174"/>
      <c r="AL48" s="175"/>
      <c r="AM48" s="467"/>
      <c r="AN48" s="467"/>
      <c r="AO48" s="467"/>
      <c r="AP48" s="468"/>
      <c r="AQ48" s="468"/>
      <c r="AR48" s="3"/>
      <c r="AS48" s="3"/>
      <c r="AT48" s="3"/>
      <c r="AU48" s="3"/>
    </row>
    <row r="49" spans="1:47" ht="15" customHeight="1" x14ac:dyDescent="0.25">
      <c r="A49" s="25"/>
      <c r="B49" s="532"/>
      <c r="C49" s="533"/>
      <c r="D49" s="26"/>
      <c r="E49" s="23"/>
      <c r="F49" s="449"/>
      <c r="G49" s="450"/>
      <c r="H49" s="534"/>
      <c r="I49" s="535"/>
      <c r="J49" s="449"/>
      <c r="K49" s="463"/>
      <c r="L49" s="534"/>
      <c r="M49" s="535"/>
      <c r="N49" s="536"/>
      <c r="O49" s="537"/>
      <c r="P49" s="29"/>
      <c r="Q49" s="30"/>
      <c r="R49" s="24"/>
      <c r="S49" s="20"/>
      <c r="T49" s="28"/>
      <c r="V49" s="480"/>
      <c r="W49" s="480"/>
      <c r="X49" s="465"/>
      <c r="Y49" s="465"/>
      <c r="Z49" s="178"/>
      <c r="AA49" s="466"/>
      <c r="AB49" s="466"/>
      <c r="AC49" s="130"/>
      <c r="AD49" s="130"/>
      <c r="AE49" s="130"/>
      <c r="AF49" s="130"/>
      <c r="AG49" s="126"/>
      <c r="AH49" s="126"/>
      <c r="AI49" s="126"/>
      <c r="AJ49" s="126"/>
      <c r="AK49" s="174"/>
      <c r="AL49" s="175"/>
      <c r="AM49" s="467"/>
      <c r="AN49" s="467"/>
      <c r="AO49" s="467"/>
      <c r="AP49" s="468"/>
      <c r="AQ49" s="468"/>
      <c r="AR49" s="3"/>
      <c r="AS49" s="3"/>
      <c r="AT49" s="3"/>
      <c r="AU49" s="3"/>
    </row>
    <row r="50" spans="1:47" ht="15" customHeight="1" x14ac:dyDescent="0.25">
      <c r="A50" s="25"/>
      <c r="B50" s="532"/>
      <c r="C50" s="533"/>
      <c r="D50" s="26"/>
      <c r="E50" s="23"/>
      <c r="F50" s="449"/>
      <c r="G50" s="450"/>
      <c r="H50" s="534"/>
      <c r="I50" s="535"/>
      <c r="J50" s="449"/>
      <c r="K50" s="463"/>
      <c r="L50" s="534"/>
      <c r="M50" s="535"/>
      <c r="N50" s="536"/>
      <c r="O50" s="537"/>
      <c r="P50" s="29"/>
      <c r="Q50" s="30"/>
      <c r="R50" s="24"/>
      <c r="S50" s="20"/>
      <c r="T50" s="28"/>
      <c r="V50" s="480"/>
      <c r="W50" s="480"/>
      <c r="X50" s="465"/>
      <c r="Y50" s="465"/>
      <c r="Z50" s="178"/>
      <c r="AA50" s="466"/>
      <c r="AB50" s="466"/>
      <c r="AC50" s="130"/>
      <c r="AD50" s="130"/>
      <c r="AE50" s="130"/>
      <c r="AF50" s="130"/>
      <c r="AG50" s="126"/>
      <c r="AH50" s="126"/>
      <c r="AI50" s="126"/>
      <c r="AJ50" s="126"/>
      <c r="AK50" s="174"/>
      <c r="AL50" s="175"/>
      <c r="AM50" s="467"/>
      <c r="AN50" s="467"/>
      <c r="AO50" s="467"/>
      <c r="AP50" s="468"/>
      <c r="AQ50" s="468"/>
      <c r="AR50" s="3"/>
      <c r="AS50" s="3"/>
      <c r="AT50" s="3"/>
      <c r="AU50" s="3"/>
    </row>
    <row r="51" spans="1:47" ht="15" customHeight="1" x14ac:dyDescent="0.25">
      <c r="A51" s="25"/>
      <c r="B51" s="532"/>
      <c r="C51" s="533"/>
      <c r="D51" s="26"/>
      <c r="E51" s="23"/>
      <c r="F51" s="449"/>
      <c r="G51" s="450"/>
      <c r="H51" s="534"/>
      <c r="I51" s="535"/>
      <c r="J51" s="449"/>
      <c r="K51" s="463"/>
      <c r="L51" s="534"/>
      <c r="M51" s="535"/>
      <c r="N51" s="536"/>
      <c r="O51" s="537"/>
      <c r="P51" s="29"/>
      <c r="Q51" s="30"/>
      <c r="R51" s="24"/>
      <c r="S51" s="20"/>
      <c r="T51" s="28"/>
      <c r="V51" s="480"/>
      <c r="W51" s="480"/>
      <c r="X51" s="465"/>
      <c r="Y51" s="465"/>
      <c r="Z51" s="178"/>
      <c r="AA51" s="466"/>
      <c r="AB51" s="466"/>
      <c r="AC51" s="130"/>
      <c r="AD51" s="130"/>
      <c r="AE51" s="130"/>
      <c r="AF51" s="130"/>
      <c r="AG51" s="126"/>
      <c r="AH51" s="126"/>
      <c r="AI51" s="126"/>
      <c r="AJ51" s="126"/>
      <c r="AK51" s="174"/>
      <c r="AL51" s="175"/>
      <c r="AM51" s="467"/>
      <c r="AN51" s="467"/>
      <c r="AO51" s="467"/>
      <c r="AP51" s="468"/>
      <c r="AQ51" s="468"/>
      <c r="AR51" s="3"/>
      <c r="AS51" s="3"/>
      <c r="AT51" s="3"/>
      <c r="AU51" s="3"/>
    </row>
    <row r="52" spans="1:47" ht="15" customHeight="1" x14ac:dyDescent="0.25">
      <c r="A52" s="25"/>
      <c r="B52" s="532"/>
      <c r="C52" s="533"/>
      <c r="D52" s="26"/>
      <c r="E52" s="23"/>
      <c r="F52" s="449"/>
      <c r="G52" s="450"/>
      <c r="H52" s="534"/>
      <c r="I52" s="535"/>
      <c r="J52" s="449"/>
      <c r="K52" s="463"/>
      <c r="L52" s="534"/>
      <c r="M52" s="535"/>
      <c r="N52" s="536"/>
      <c r="O52" s="537"/>
      <c r="P52" s="29"/>
      <c r="Q52" s="30"/>
      <c r="R52" s="24"/>
      <c r="S52" s="20"/>
      <c r="T52" s="28"/>
      <c r="V52" s="480"/>
      <c r="W52" s="480"/>
      <c r="X52" s="465"/>
      <c r="Y52" s="465"/>
      <c r="Z52" s="178"/>
      <c r="AA52" s="466"/>
      <c r="AB52" s="466"/>
      <c r="AC52" s="130"/>
      <c r="AD52" s="130"/>
      <c r="AE52" s="130"/>
      <c r="AF52" s="130"/>
      <c r="AG52" s="126"/>
      <c r="AH52" s="126"/>
      <c r="AI52" s="126"/>
      <c r="AJ52" s="126"/>
      <c r="AK52" s="174"/>
      <c r="AL52" s="175"/>
      <c r="AM52" s="467"/>
      <c r="AN52" s="467"/>
      <c r="AO52" s="467"/>
      <c r="AP52" s="468"/>
      <c r="AQ52" s="468"/>
      <c r="AR52" s="3"/>
      <c r="AS52" s="3"/>
      <c r="AT52" s="3"/>
      <c r="AU52" s="3"/>
    </row>
    <row r="53" spans="1:47" ht="15" customHeight="1" x14ac:dyDescent="0.25">
      <c r="A53" s="25"/>
      <c r="B53" s="532"/>
      <c r="C53" s="533"/>
      <c r="D53" s="26"/>
      <c r="E53" s="23"/>
      <c r="F53" s="449"/>
      <c r="G53" s="450"/>
      <c r="H53" s="534"/>
      <c r="I53" s="535"/>
      <c r="J53" s="449"/>
      <c r="K53" s="463"/>
      <c r="L53" s="534"/>
      <c r="M53" s="535"/>
      <c r="N53" s="536"/>
      <c r="O53" s="537"/>
      <c r="P53" s="29"/>
      <c r="Q53" s="30"/>
      <c r="R53" s="24"/>
      <c r="S53" s="20"/>
      <c r="T53" s="28"/>
      <c r="V53" s="480"/>
      <c r="W53" s="480"/>
      <c r="X53" s="465"/>
      <c r="Y53" s="465"/>
      <c r="Z53" s="178"/>
      <c r="AA53" s="466"/>
      <c r="AB53" s="466"/>
      <c r="AC53" s="130"/>
      <c r="AD53" s="130"/>
      <c r="AE53" s="130"/>
      <c r="AF53" s="130"/>
      <c r="AG53" s="126"/>
      <c r="AH53" s="126"/>
      <c r="AI53" s="126"/>
      <c r="AJ53" s="126"/>
      <c r="AK53" s="174"/>
      <c r="AL53" s="175"/>
      <c r="AM53" s="467"/>
      <c r="AN53" s="467"/>
      <c r="AO53" s="467"/>
      <c r="AP53" s="468"/>
      <c r="AQ53" s="468"/>
      <c r="AR53" s="3"/>
      <c r="AS53" s="3"/>
      <c r="AT53" s="3"/>
      <c r="AU53" s="3"/>
    </row>
    <row r="54" spans="1:47" ht="15" customHeight="1" x14ac:dyDescent="0.25">
      <c r="A54" s="25"/>
      <c r="B54" s="532"/>
      <c r="C54" s="533"/>
      <c r="D54" s="26"/>
      <c r="E54" s="23"/>
      <c r="F54" s="449"/>
      <c r="G54" s="450"/>
      <c r="H54" s="534"/>
      <c r="I54" s="535"/>
      <c r="J54" s="449"/>
      <c r="K54" s="463"/>
      <c r="L54" s="534"/>
      <c r="M54" s="535"/>
      <c r="N54" s="536"/>
      <c r="O54" s="537"/>
      <c r="P54" s="29"/>
      <c r="Q54" s="30"/>
      <c r="R54" s="24"/>
      <c r="S54" s="20"/>
      <c r="T54" s="28"/>
      <c r="V54" s="480"/>
      <c r="W54" s="480"/>
      <c r="X54" s="465"/>
      <c r="Y54" s="465"/>
      <c r="Z54" s="178"/>
      <c r="AA54" s="466"/>
      <c r="AB54" s="466"/>
      <c r="AC54" s="130"/>
      <c r="AD54" s="130"/>
      <c r="AE54" s="130"/>
      <c r="AF54" s="130"/>
      <c r="AG54" s="126"/>
      <c r="AH54" s="126"/>
      <c r="AI54" s="126"/>
      <c r="AJ54" s="126"/>
      <c r="AK54" s="174"/>
      <c r="AL54" s="175"/>
      <c r="AM54" s="467"/>
      <c r="AN54" s="467"/>
      <c r="AO54" s="467"/>
      <c r="AP54" s="468"/>
      <c r="AQ54" s="468"/>
      <c r="AR54" s="3"/>
      <c r="AS54" s="3"/>
      <c r="AT54" s="3"/>
      <c r="AU54" s="3"/>
    </row>
    <row r="55" spans="1:47" ht="15" customHeight="1" x14ac:dyDescent="0.25">
      <c r="A55" s="25"/>
      <c r="B55" s="532"/>
      <c r="C55" s="533"/>
      <c r="D55" s="26"/>
      <c r="E55" s="23"/>
      <c r="F55" s="449"/>
      <c r="G55" s="450"/>
      <c r="H55" s="534"/>
      <c r="I55" s="535"/>
      <c r="J55" s="449"/>
      <c r="K55" s="463"/>
      <c r="L55" s="534"/>
      <c r="M55" s="535"/>
      <c r="N55" s="536"/>
      <c r="O55" s="537"/>
      <c r="P55" s="29"/>
      <c r="Q55" s="30"/>
      <c r="R55" s="24"/>
      <c r="S55" s="20"/>
      <c r="T55" s="28"/>
      <c r="V55" s="3"/>
      <c r="W55" s="3"/>
      <c r="X55" s="465"/>
      <c r="Y55" s="465"/>
      <c r="Z55" s="178"/>
      <c r="AA55" s="466"/>
      <c r="AB55" s="466"/>
      <c r="AC55" s="130"/>
      <c r="AD55" s="130"/>
      <c r="AE55" s="130"/>
      <c r="AF55" s="130"/>
      <c r="AG55" s="126"/>
      <c r="AH55" s="126"/>
      <c r="AI55" s="126"/>
      <c r="AJ55" s="126"/>
      <c r="AK55" s="174"/>
      <c r="AL55" s="175"/>
      <c r="AM55" s="467"/>
      <c r="AN55" s="467"/>
      <c r="AO55" s="467"/>
      <c r="AP55" s="468"/>
      <c r="AQ55" s="468"/>
      <c r="AR55" s="3"/>
      <c r="AS55" s="3"/>
      <c r="AT55" s="3"/>
      <c r="AU55" s="3"/>
    </row>
    <row r="56" spans="1:47" ht="15" customHeight="1" x14ac:dyDescent="0.25">
      <c r="A56" s="25"/>
      <c r="B56" s="532"/>
      <c r="C56" s="533"/>
      <c r="D56" s="26"/>
      <c r="E56" s="23"/>
      <c r="F56" s="449"/>
      <c r="G56" s="450"/>
      <c r="H56" s="534"/>
      <c r="I56" s="535"/>
      <c r="J56" s="449"/>
      <c r="K56" s="463"/>
      <c r="L56" s="534"/>
      <c r="M56" s="535"/>
      <c r="N56" s="536"/>
      <c r="O56" s="537"/>
      <c r="P56" s="29"/>
      <c r="Q56" s="30"/>
      <c r="R56" s="24"/>
      <c r="S56" s="20"/>
      <c r="T56" s="28"/>
      <c r="V56" s="3"/>
      <c r="W56" s="3"/>
      <c r="X56" s="465"/>
      <c r="Y56" s="465"/>
      <c r="Z56" s="178"/>
      <c r="AA56" s="466"/>
      <c r="AB56" s="466"/>
      <c r="AC56" s="130"/>
      <c r="AD56" s="130"/>
      <c r="AE56" s="130"/>
      <c r="AF56" s="130"/>
      <c r="AG56" s="126"/>
      <c r="AH56" s="126"/>
      <c r="AI56" s="126"/>
      <c r="AJ56" s="126"/>
      <c r="AK56" s="174"/>
      <c r="AL56" s="175"/>
      <c r="AM56" s="467"/>
      <c r="AN56" s="467"/>
      <c r="AO56" s="467"/>
      <c r="AP56" s="468"/>
      <c r="AQ56" s="468"/>
      <c r="AR56" s="3"/>
      <c r="AS56" s="3"/>
      <c r="AT56" s="3"/>
      <c r="AU56" s="3"/>
    </row>
    <row r="57" spans="1:47" ht="15.65" customHeight="1" x14ac:dyDescent="0.25">
      <c r="A57" s="25"/>
      <c r="B57" s="532"/>
      <c r="C57" s="533"/>
      <c r="D57" s="26"/>
      <c r="E57" s="23"/>
      <c r="F57" s="449"/>
      <c r="G57" s="450"/>
      <c r="H57" s="534"/>
      <c r="I57" s="535"/>
      <c r="J57" s="449"/>
      <c r="K57" s="463"/>
      <c r="L57" s="534"/>
      <c r="M57" s="535"/>
      <c r="N57" s="536"/>
      <c r="O57" s="537"/>
      <c r="P57" s="29"/>
      <c r="Q57" s="30"/>
      <c r="R57" s="24"/>
      <c r="S57" s="20"/>
      <c r="T57" s="28"/>
      <c r="V57" s="3"/>
      <c r="W57" s="3"/>
      <c r="X57" s="465"/>
      <c r="Y57" s="465"/>
      <c r="Z57" s="178"/>
      <c r="AA57" s="466"/>
      <c r="AB57" s="466"/>
      <c r="AC57" s="130"/>
      <c r="AD57" s="130"/>
      <c r="AE57" s="130"/>
      <c r="AF57" s="130"/>
      <c r="AG57" s="126"/>
      <c r="AH57" s="126"/>
      <c r="AI57" s="126"/>
      <c r="AJ57" s="126"/>
      <c r="AK57" s="174"/>
      <c r="AL57" s="175"/>
      <c r="AM57" s="467"/>
      <c r="AN57" s="467"/>
      <c r="AO57" s="467"/>
      <c r="AP57" s="468"/>
      <c r="AQ57" s="468"/>
      <c r="AR57" s="3"/>
      <c r="AS57" s="3"/>
      <c r="AT57" s="3"/>
      <c r="AU57" s="3"/>
    </row>
    <row r="58" spans="1:47" ht="15.65" customHeight="1" x14ac:dyDescent="0.25">
      <c r="A58" s="25"/>
      <c r="B58" s="532"/>
      <c r="C58" s="533"/>
      <c r="D58" s="26"/>
      <c r="E58" s="23"/>
      <c r="F58" s="545"/>
      <c r="G58" s="546"/>
      <c r="H58" s="534"/>
      <c r="I58" s="535"/>
      <c r="J58" s="449"/>
      <c r="K58" s="463"/>
      <c r="L58" s="534"/>
      <c r="M58" s="535"/>
      <c r="N58" s="536"/>
      <c r="O58" s="537"/>
      <c r="P58" s="29"/>
      <c r="Q58" s="30"/>
      <c r="R58" s="24"/>
      <c r="S58" s="20"/>
      <c r="T58" s="28"/>
      <c r="V58" s="3"/>
      <c r="W58" s="3"/>
      <c r="X58" s="465"/>
      <c r="Y58" s="465"/>
      <c r="Z58" s="178"/>
      <c r="AA58" s="466"/>
      <c r="AB58" s="466"/>
      <c r="AC58" s="130"/>
      <c r="AD58" s="130"/>
      <c r="AE58" s="130"/>
      <c r="AF58" s="130"/>
      <c r="AG58" s="126"/>
      <c r="AH58" s="126"/>
      <c r="AI58" s="126"/>
      <c r="AJ58" s="126"/>
      <c r="AK58" s="174"/>
      <c r="AL58" s="175"/>
      <c r="AM58" s="467"/>
      <c r="AN58" s="467"/>
      <c r="AO58" s="467"/>
      <c r="AP58" s="468"/>
      <c r="AQ58" s="468"/>
      <c r="AR58" s="3"/>
      <c r="AS58" s="3"/>
      <c r="AT58" s="3"/>
      <c r="AU58" s="3"/>
    </row>
    <row r="59" spans="1:47" ht="15.65" customHeight="1" x14ac:dyDescent="0.25">
      <c r="A59" s="25"/>
      <c r="B59" s="532"/>
      <c r="C59" s="533"/>
      <c r="D59" s="26"/>
      <c r="E59" s="23"/>
      <c r="F59" s="545"/>
      <c r="G59" s="546"/>
      <c r="H59" s="534"/>
      <c r="I59" s="535"/>
      <c r="J59" s="449"/>
      <c r="K59" s="463"/>
      <c r="L59" s="534"/>
      <c r="M59" s="535"/>
      <c r="N59" s="536"/>
      <c r="O59" s="537"/>
      <c r="P59" s="29"/>
      <c r="Q59" s="30"/>
      <c r="R59" s="24"/>
      <c r="S59" s="20"/>
      <c r="T59" s="28"/>
      <c r="V59" s="3"/>
      <c r="W59" s="3"/>
      <c r="X59" s="465"/>
      <c r="Y59" s="465"/>
      <c r="Z59" s="178"/>
      <c r="AA59" s="466"/>
      <c r="AB59" s="466"/>
      <c r="AC59" s="130"/>
      <c r="AD59" s="130"/>
      <c r="AE59" s="130"/>
      <c r="AF59" s="130"/>
      <c r="AG59" s="126"/>
      <c r="AH59" s="126"/>
      <c r="AI59" s="126"/>
      <c r="AJ59" s="126"/>
      <c r="AK59" s="174"/>
      <c r="AL59" s="175"/>
      <c r="AM59" s="467"/>
      <c r="AN59" s="467"/>
      <c r="AO59" s="467"/>
      <c r="AP59" s="468"/>
      <c r="AQ59" s="468"/>
      <c r="AR59" s="3"/>
      <c r="AS59" s="3"/>
      <c r="AT59" s="3"/>
      <c r="AU59" s="3"/>
    </row>
    <row r="60" spans="1:47" ht="15.65" customHeight="1" x14ac:dyDescent="0.25">
      <c r="A60" s="25"/>
      <c r="B60" s="532"/>
      <c r="C60" s="533"/>
      <c r="D60" s="27"/>
      <c r="E60" s="22"/>
      <c r="F60" s="449"/>
      <c r="G60" s="450"/>
      <c r="H60" s="534"/>
      <c r="I60" s="535"/>
      <c r="J60" s="449"/>
      <c r="K60" s="463"/>
      <c r="L60" s="534"/>
      <c r="M60" s="535"/>
      <c r="N60" s="536"/>
      <c r="O60" s="537"/>
      <c r="P60" s="29"/>
      <c r="Q60" s="30"/>
      <c r="R60" s="24"/>
      <c r="S60" s="20"/>
      <c r="T60" s="28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ht="15.65" customHeight="1" x14ac:dyDescent="0.25">
      <c r="A61" s="25"/>
      <c r="B61" s="532"/>
      <c r="C61" s="533"/>
      <c r="D61" s="26"/>
      <c r="E61" s="23"/>
      <c r="F61" s="545"/>
      <c r="G61" s="546"/>
      <c r="H61" s="534"/>
      <c r="I61" s="535"/>
      <c r="J61" s="449"/>
      <c r="K61" s="463"/>
      <c r="L61" s="534"/>
      <c r="M61" s="535"/>
      <c r="N61" s="536"/>
      <c r="O61" s="537"/>
      <c r="P61" s="29"/>
      <c r="Q61" s="30"/>
      <c r="R61" s="24"/>
      <c r="S61" s="20"/>
      <c r="T61" s="28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ht="15.65" customHeight="1" x14ac:dyDescent="0.25">
      <c r="A62" s="25"/>
      <c r="B62" s="532"/>
      <c r="C62" s="533"/>
      <c r="D62" s="26"/>
      <c r="E62" s="23"/>
      <c r="F62" s="449"/>
      <c r="G62" s="450"/>
      <c r="H62" s="534"/>
      <c r="I62" s="535"/>
      <c r="J62" s="449"/>
      <c r="K62" s="463"/>
      <c r="L62" s="534"/>
      <c r="M62" s="535"/>
      <c r="N62" s="536"/>
      <c r="O62" s="537"/>
      <c r="P62" s="29"/>
      <c r="Q62" s="30"/>
      <c r="R62" s="24"/>
      <c r="S62" s="20"/>
      <c r="T62" s="28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ht="15.65" customHeight="1" x14ac:dyDescent="0.25">
      <c r="A63" s="25"/>
      <c r="B63" s="532"/>
      <c r="C63" s="533"/>
      <c r="D63" s="26"/>
      <c r="E63" s="23"/>
      <c r="F63" s="449"/>
      <c r="G63" s="450"/>
      <c r="H63" s="534"/>
      <c r="I63" s="535"/>
      <c r="J63" s="449"/>
      <c r="K63" s="463"/>
      <c r="L63" s="534"/>
      <c r="M63" s="535"/>
      <c r="N63" s="536"/>
      <c r="O63" s="537"/>
      <c r="P63" s="29"/>
      <c r="Q63" s="30"/>
      <c r="R63" s="24"/>
      <c r="S63" s="20"/>
      <c r="T63" s="28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ht="15.65" customHeight="1" x14ac:dyDescent="0.25">
      <c r="A64" s="25"/>
      <c r="B64" s="532"/>
      <c r="C64" s="533"/>
      <c r="D64" s="26"/>
      <c r="E64" s="23"/>
      <c r="F64" s="449"/>
      <c r="G64" s="450"/>
      <c r="H64" s="534"/>
      <c r="I64" s="535"/>
      <c r="J64" s="449"/>
      <c r="K64" s="463"/>
      <c r="L64" s="534"/>
      <c r="M64" s="535"/>
      <c r="N64" s="536"/>
      <c r="O64" s="537"/>
      <c r="P64" s="29"/>
      <c r="Q64" s="30"/>
      <c r="R64" s="24"/>
      <c r="S64" s="20"/>
      <c r="T64" s="28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ht="15.65" customHeight="1" x14ac:dyDescent="0.25">
      <c r="A65" s="25"/>
      <c r="B65" s="532"/>
      <c r="C65" s="533"/>
      <c r="D65" s="26"/>
      <c r="E65" s="23"/>
      <c r="F65" s="449"/>
      <c r="G65" s="450"/>
      <c r="H65" s="534"/>
      <c r="I65" s="535"/>
      <c r="J65" s="449"/>
      <c r="K65" s="463"/>
      <c r="L65" s="534"/>
      <c r="M65" s="535"/>
      <c r="N65" s="536"/>
      <c r="O65" s="537"/>
      <c r="P65" s="29"/>
      <c r="Q65" s="30"/>
      <c r="R65" s="24"/>
      <c r="S65" s="20"/>
      <c r="T65" s="28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15.65" customHeight="1" x14ac:dyDescent="0.25">
      <c r="A66" s="25"/>
      <c r="B66" s="532"/>
      <c r="C66" s="533"/>
      <c r="D66" s="26"/>
      <c r="E66" s="23"/>
      <c r="F66" s="449"/>
      <c r="G66" s="450"/>
      <c r="H66" s="534"/>
      <c r="I66" s="535"/>
      <c r="J66" s="449"/>
      <c r="K66" s="463"/>
      <c r="L66" s="534"/>
      <c r="M66" s="535"/>
      <c r="N66" s="536"/>
      <c r="O66" s="537"/>
      <c r="P66" s="29"/>
      <c r="Q66" s="30"/>
      <c r="R66" s="24"/>
      <c r="S66" s="20"/>
      <c r="T66" s="28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ht="15.65" customHeight="1" x14ac:dyDescent="0.25">
      <c r="A67" s="25"/>
      <c r="B67" s="532"/>
      <c r="C67" s="533"/>
      <c r="D67" s="26"/>
      <c r="E67" s="23"/>
      <c r="F67" s="449"/>
      <c r="G67" s="450"/>
      <c r="H67" s="534"/>
      <c r="I67" s="535"/>
      <c r="J67" s="449"/>
      <c r="K67" s="463"/>
      <c r="L67" s="534"/>
      <c r="M67" s="535"/>
      <c r="N67" s="536"/>
      <c r="O67" s="537"/>
      <c r="P67" s="29"/>
      <c r="Q67" s="30"/>
      <c r="R67" s="24"/>
      <c r="S67" s="20"/>
      <c r="T67" s="28"/>
    </row>
    <row r="68" spans="1:47" ht="15.65" customHeight="1" x14ac:dyDescent="0.25">
      <c r="A68" s="25"/>
      <c r="B68" s="532"/>
      <c r="C68" s="533"/>
      <c r="D68" s="26"/>
      <c r="E68" s="23"/>
      <c r="F68" s="449"/>
      <c r="G68" s="450"/>
      <c r="H68" s="534"/>
      <c r="I68" s="535"/>
      <c r="J68" s="449"/>
      <c r="K68" s="463"/>
      <c r="L68" s="534"/>
      <c r="M68" s="535"/>
      <c r="N68" s="536"/>
      <c r="O68" s="537"/>
      <c r="P68" s="29"/>
      <c r="Q68" s="30"/>
      <c r="R68" s="24"/>
      <c r="S68" s="20"/>
      <c r="T68" s="28"/>
    </row>
    <row r="69" spans="1:47" ht="15.65" customHeight="1" x14ac:dyDescent="0.25">
      <c r="A69" s="25"/>
      <c r="B69" s="532"/>
      <c r="C69" s="533"/>
      <c r="D69" s="26"/>
      <c r="E69" s="23"/>
      <c r="F69" s="449"/>
      <c r="G69" s="450"/>
      <c r="H69" s="534"/>
      <c r="I69" s="535"/>
      <c r="J69" s="449"/>
      <c r="K69" s="463"/>
      <c r="L69" s="534"/>
      <c r="M69" s="535"/>
      <c r="N69" s="536"/>
      <c r="O69" s="537"/>
      <c r="P69" s="29"/>
      <c r="Q69" s="30"/>
      <c r="R69" s="24"/>
      <c r="S69" s="20"/>
      <c r="T69" s="28"/>
      <c r="U69" s="3"/>
      <c r="V69" s="3"/>
    </row>
    <row r="70" spans="1:47" ht="15.65" customHeight="1" x14ac:dyDescent="0.25">
      <c r="A70" s="25"/>
      <c r="B70" s="532"/>
      <c r="C70" s="533"/>
      <c r="D70" s="26"/>
      <c r="E70" s="23"/>
      <c r="F70" s="449"/>
      <c r="G70" s="450"/>
      <c r="H70" s="534"/>
      <c r="I70" s="535"/>
      <c r="J70" s="449"/>
      <c r="K70" s="463"/>
      <c r="L70" s="534"/>
      <c r="M70" s="535"/>
      <c r="N70" s="536"/>
      <c r="O70" s="537"/>
      <c r="P70" s="29"/>
      <c r="Q70" s="30"/>
      <c r="R70" s="24"/>
      <c r="S70" s="20"/>
      <c r="T70" s="28"/>
      <c r="U70" s="3"/>
      <c r="V70" s="3"/>
    </row>
    <row r="71" spans="1:47" ht="15.65" customHeight="1" x14ac:dyDescent="0.25">
      <c r="A71" s="25"/>
      <c r="B71" s="532"/>
      <c r="C71" s="533"/>
      <c r="D71" s="26"/>
      <c r="E71" s="23"/>
      <c r="F71" s="449"/>
      <c r="G71" s="450"/>
      <c r="H71" s="534"/>
      <c r="I71" s="535"/>
      <c r="J71" s="449"/>
      <c r="K71" s="463"/>
      <c r="L71" s="534"/>
      <c r="M71" s="535"/>
      <c r="N71" s="536"/>
      <c r="O71" s="537"/>
      <c r="P71" s="29"/>
      <c r="Q71" s="30"/>
      <c r="R71" s="24"/>
      <c r="S71" s="20"/>
      <c r="T71" s="28"/>
      <c r="U71" s="3"/>
      <c r="V71" s="3"/>
    </row>
    <row r="72" spans="1:47" ht="15.65" customHeight="1" x14ac:dyDescent="0.25">
      <c r="A72" s="25"/>
      <c r="B72" s="532"/>
      <c r="C72" s="533"/>
      <c r="D72" s="26"/>
      <c r="E72" s="23"/>
      <c r="F72" s="545"/>
      <c r="G72" s="546"/>
      <c r="H72" s="534"/>
      <c r="I72" s="535"/>
      <c r="J72" s="449"/>
      <c r="K72" s="463"/>
      <c r="L72" s="534"/>
      <c r="M72" s="535"/>
      <c r="N72" s="536"/>
      <c r="O72" s="537"/>
      <c r="P72" s="29"/>
      <c r="Q72" s="30"/>
      <c r="R72" s="24"/>
      <c r="S72" s="20"/>
      <c r="T72" s="28"/>
      <c r="U72" s="3"/>
      <c r="V72" s="3"/>
    </row>
    <row r="73" spans="1:47" ht="15.65" customHeight="1" x14ac:dyDescent="0.25">
      <c r="A73" s="25"/>
      <c r="B73" s="532"/>
      <c r="C73" s="533"/>
      <c r="D73" s="26"/>
      <c r="E73" s="23"/>
      <c r="F73" s="545"/>
      <c r="G73" s="546"/>
      <c r="H73" s="534"/>
      <c r="I73" s="535"/>
      <c r="J73" s="449"/>
      <c r="K73" s="463"/>
      <c r="L73" s="534"/>
      <c r="M73" s="535"/>
      <c r="N73" s="536"/>
      <c r="O73" s="537"/>
      <c r="P73" s="29"/>
      <c r="Q73" s="30"/>
      <c r="R73" s="24"/>
      <c r="S73" s="20"/>
      <c r="T73" s="28"/>
      <c r="U73" s="3"/>
      <c r="V73" s="3"/>
    </row>
    <row r="74" spans="1:47" ht="15.65" customHeight="1" x14ac:dyDescent="0.25">
      <c r="A74" s="25"/>
      <c r="B74" s="532"/>
      <c r="C74" s="533"/>
      <c r="D74" s="27"/>
      <c r="E74" s="22"/>
      <c r="F74" s="449"/>
      <c r="G74" s="450"/>
      <c r="H74" s="534"/>
      <c r="I74" s="535"/>
      <c r="J74" s="449"/>
      <c r="K74" s="463"/>
      <c r="L74" s="534"/>
      <c r="M74" s="535"/>
      <c r="N74" s="536"/>
      <c r="O74" s="537"/>
      <c r="P74" s="29"/>
      <c r="Q74" s="30"/>
      <c r="R74" s="24"/>
      <c r="S74" s="20"/>
      <c r="T74" s="28"/>
      <c r="U74" s="3"/>
      <c r="V74" s="3"/>
    </row>
    <row r="75" spans="1:47" ht="15.65" customHeight="1" x14ac:dyDescent="0.25">
      <c r="A75" s="25"/>
      <c r="B75" s="532"/>
      <c r="C75" s="533"/>
      <c r="D75" s="26"/>
      <c r="E75" s="23"/>
      <c r="F75" s="545"/>
      <c r="G75" s="546"/>
      <c r="H75" s="534"/>
      <c r="I75" s="535"/>
      <c r="J75" s="449"/>
      <c r="K75" s="463"/>
      <c r="L75" s="534"/>
      <c r="M75" s="535"/>
      <c r="N75" s="536"/>
      <c r="O75" s="537"/>
      <c r="P75" s="29"/>
      <c r="Q75" s="30"/>
      <c r="R75" s="24"/>
      <c r="S75" s="20"/>
      <c r="T75" s="28"/>
      <c r="U75" s="3"/>
      <c r="V75" s="3"/>
    </row>
    <row r="76" spans="1:47" ht="15.65" customHeight="1" x14ac:dyDescent="0.25">
      <c r="A76" s="25"/>
      <c r="B76" s="532"/>
      <c r="C76" s="533"/>
      <c r="D76" s="26"/>
      <c r="E76" s="23"/>
      <c r="F76" s="449"/>
      <c r="G76" s="450"/>
      <c r="H76" s="534"/>
      <c r="I76" s="535"/>
      <c r="J76" s="449"/>
      <c r="K76" s="463"/>
      <c r="L76" s="534"/>
      <c r="M76" s="535"/>
      <c r="N76" s="536"/>
      <c r="O76" s="537"/>
      <c r="P76" s="29"/>
      <c r="Q76" s="30"/>
      <c r="R76" s="24"/>
      <c r="S76" s="20"/>
      <c r="T76" s="28"/>
      <c r="U76" s="3"/>
      <c r="V76" s="3"/>
    </row>
    <row r="77" spans="1:47" ht="15.65" customHeight="1" x14ac:dyDescent="0.25">
      <c r="A77" s="25"/>
      <c r="B77" s="532"/>
      <c r="C77" s="533"/>
      <c r="D77" s="26"/>
      <c r="E77" s="23"/>
      <c r="F77" s="449"/>
      <c r="G77" s="450"/>
      <c r="H77" s="534"/>
      <c r="I77" s="535"/>
      <c r="J77" s="449"/>
      <c r="K77" s="463"/>
      <c r="L77" s="534"/>
      <c r="M77" s="535"/>
      <c r="N77" s="536"/>
      <c r="O77" s="537"/>
      <c r="P77" s="29"/>
      <c r="Q77" s="30"/>
      <c r="R77" s="24"/>
      <c r="S77" s="20"/>
      <c r="T77" s="28"/>
      <c r="U77" s="3"/>
      <c r="V77" s="3"/>
    </row>
    <row r="78" spans="1:47" ht="15.65" customHeight="1" x14ac:dyDescent="0.25">
      <c r="A78" s="25"/>
      <c r="B78" s="532"/>
      <c r="C78" s="533"/>
      <c r="D78" s="26"/>
      <c r="E78" s="23"/>
      <c r="F78" s="449"/>
      <c r="G78" s="450"/>
      <c r="H78" s="534"/>
      <c r="I78" s="535"/>
      <c r="J78" s="449"/>
      <c r="K78" s="463"/>
      <c r="L78" s="534"/>
      <c r="M78" s="535"/>
      <c r="N78" s="536"/>
      <c r="O78" s="537"/>
      <c r="P78" s="29"/>
      <c r="Q78" s="30"/>
      <c r="R78" s="24"/>
      <c r="S78" s="20"/>
      <c r="T78" s="28"/>
      <c r="U78" s="3"/>
      <c r="V78" s="3"/>
    </row>
    <row r="79" spans="1:47" ht="15.65" customHeight="1" x14ac:dyDescent="0.25">
      <c r="A79" s="25"/>
      <c r="B79" s="532"/>
      <c r="C79" s="533"/>
      <c r="D79" s="26"/>
      <c r="E79" s="23"/>
      <c r="F79" s="449"/>
      <c r="G79" s="450"/>
      <c r="H79" s="534"/>
      <c r="I79" s="535"/>
      <c r="J79" s="449"/>
      <c r="K79" s="463"/>
      <c r="L79" s="534"/>
      <c r="M79" s="535"/>
      <c r="N79" s="536"/>
      <c r="O79" s="537"/>
      <c r="P79" s="29"/>
      <c r="Q79" s="30"/>
      <c r="R79" s="24"/>
      <c r="S79" s="20"/>
      <c r="T79" s="28"/>
      <c r="U79" s="3"/>
      <c r="V79" s="3"/>
    </row>
    <row r="80" spans="1:47" ht="15.65" customHeight="1" x14ac:dyDescent="0.25">
      <c r="A80" s="25"/>
      <c r="B80" s="532"/>
      <c r="C80" s="533"/>
      <c r="D80" s="26"/>
      <c r="E80" s="23"/>
      <c r="F80" s="449"/>
      <c r="G80" s="450"/>
      <c r="H80" s="534"/>
      <c r="I80" s="535"/>
      <c r="J80" s="449"/>
      <c r="K80" s="463"/>
      <c r="L80" s="534"/>
      <c r="M80" s="535"/>
      <c r="N80" s="536"/>
      <c r="O80" s="537"/>
      <c r="P80" s="29"/>
      <c r="Q80" s="30"/>
      <c r="R80" s="24"/>
      <c r="S80" s="20"/>
      <c r="T80" s="28"/>
      <c r="U80" s="3"/>
      <c r="V80" s="3"/>
    </row>
    <row r="81" spans="1:22" ht="15.65" customHeight="1" x14ac:dyDescent="0.25">
      <c r="A81" s="25"/>
      <c r="B81" s="532"/>
      <c r="C81" s="533"/>
      <c r="D81" s="26"/>
      <c r="E81" s="23"/>
      <c r="F81" s="449"/>
      <c r="G81" s="450"/>
      <c r="H81" s="534"/>
      <c r="I81" s="535"/>
      <c r="J81" s="449"/>
      <c r="K81" s="463"/>
      <c r="L81" s="534"/>
      <c r="M81" s="535"/>
      <c r="N81" s="536"/>
      <c r="O81" s="537"/>
      <c r="P81" s="29"/>
      <c r="Q81" s="30"/>
      <c r="R81" s="24"/>
      <c r="S81" s="20"/>
      <c r="T81" s="28"/>
      <c r="U81" s="3"/>
      <c r="V81" s="3"/>
    </row>
    <row r="82" spans="1:22" ht="15.65" customHeight="1" x14ac:dyDescent="0.25">
      <c r="A82" s="25"/>
      <c r="B82" s="532"/>
      <c r="C82" s="533"/>
      <c r="D82" s="26"/>
      <c r="E82" s="23"/>
      <c r="F82" s="449"/>
      <c r="G82" s="450"/>
      <c r="H82" s="534"/>
      <c r="I82" s="535"/>
      <c r="J82" s="449"/>
      <c r="K82" s="463"/>
      <c r="L82" s="534"/>
      <c r="M82" s="535"/>
      <c r="N82" s="536"/>
      <c r="O82" s="537"/>
      <c r="P82" s="29"/>
      <c r="Q82" s="30"/>
      <c r="R82" s="24"/>
      <c r="S82" s="20"/>
      <c r="T82" s="28"/>
      <c r="U82" s="3"/>
      <c r="V82" s="3"/>
    </row>
    <row r="83" spans="1:22" ht="15.65" customHeight="1" x14ac:dyDescent="0.25">
      <c r="A83" s="25"/>
      <c r="B83" s="532"/>
      <c r="C83" s="533"/>
      <c r="D83" s="26"/>
      <c r="E83" s="23"/>
      <c r="F83" s="449"/>
      <c r="G83" s="450"/>
      <c r="H83" s="534"/>
      <c r="I83" s="535"/>
      <c r="J83" s="449"/>
      <c r="K83" s="463"/>
      <c r="L83" s="534"/>
      <c r="M83" s="535"/>
      <c r="N83" s="536"/>
      <c r="O83" s="537"/>
      <c r="P83" s="29"/>
      <c r="Q83" s="30"/>
      <c r="R83" s="24"/>
      <c r="S83" s="20"/>
      <c r="T83" s="28"/>
      <c r="U83" s="3"/>
      <c r="V83" s="3"/>
    </row>
    <row r="84" spans="1:22" ht="15.65" customHeight="1" x14ac:dyDescent="0.25">
      <c r="A84" s="25"/>
      <c r="B84" s="532"/>
      <c r="C84" s="533"/>
      <c r="D84" s="26"/>
      <c r="E84" s="23"/>
      <c r="F84" s="449"/>
      <c r="G84" s="450"/>
      <c r="H84" s="534"/>
      <c r="I84" s="535"/>
      <c r="J84" s="449"/>
      <c r="K84" s="463"/>
      <c r="L84" s="534"/>
      <c r="M84" s="535"/>
      <c r="N84" s="536"/>
      <c r="O84" s="537"/>
      <c r="P84" s="29"/>
      <c r="Q84" s="30"/>
      <c r="R84" s="24"/>
      <c r="S84" s="20"/>
      <c r="T84" s="28"/>
      <c r="U84" s="3"/>
      <c r="V84" s="3"/>
    </row>
    <row r="85" spans="1:22" ht="15.65" customHeight="1" x14ac:dyDescent="0.25">
      <c r="A85" s="25"/>
      <c r="B85" s="532"/>
      <c r="C85" s="533"/>
      <c r="D85" s="26"/>
      <c r="E85" s="23"/>
      <c r="F85" s="449"/>
      <c r="G85" s="450"/>
      <c r="H85" s="534"/>
      <c r="I85" s="535"/>
      <c r="J85" s="449"/>
      <c r="K85" s="463"/>
      <c r="L85" s="534"/>
      <c r="M85" s="535"/>
      <c r="N85" s="536"/>
      <c r="O85" s="537"/>
      <c r="P85" s="29"/>
      <c r="Q85" s="30"/>
      <c r="R85" s="24"/>
      <c r="S85" s="20"/>
      <c r="T85" s="28"/>
      <c r="U85" s="3"/>
      <c r="V85" s="3"/>
    </row>
    <row r="86" spans="1:22" ht="15.65" customHeight="1" x14ac:dyDescent="0.25">
      <c r="A86" s="25"/>
      <c r="B86" s="532"/>
      <c r="C86" s="533"/>
      <c r="D86" s="26"/>
      <c r="E86" s="23"/>
      <c r="F86" s="545"/>
      <c r="G86" s="546"/>
      <c r="H86" s="534"/>
      <c r="I86" s="535"/>
      <c r="J86" s="449"/>
      <c r="K86" s="463"/>
      <c r="L86" s="534"/>
      <c r="M86" s="535"/>
      <c r="N86" s="536"/>
      <c r="O86" s="537"/>
      <c r="P86" s="29"/>
      <c r="Q86" s="30"/>
      <c r="R86" s="24"/>
      <c r="S86" s="20"/>
      <c r="T86" s="28"/>
      <c r="U86" s="3"/>
      <c r="V86" s="3"/>
    </row>
    <row r="87" spans="1:22" ht="15.65" customHeight="1" x14ac:dyDescent="0.25">
      <c r="A87" s="25"/>
      <c r="B87" s="532"/>
      <c r="C87" s="533"/>
      <c r="D87" s="26"/>
      <c r="E87" s="23"/>
      <c r="F87" s="545"/>
      <c r="G87" s="546"/>
      <c r="H87" s="534"/>
      <c r="I87" s="535"/>
      <c r="J87" s="449"/>
      <c r="K87" s="463"/>
      <c r="L87" s="534"/>
      <c r="M87" s="535"/>
      <c r="N87" s="536"/>
      <c r="O87" s="537"/>
      <c r="P87" s="29"/>
      <c r="Q87" s="30"/>
      <c r="R87" s="24"/>
      <c r="S87" s="20"/>
      <c r="T87" s="28"/>
      <c r="U87" s="3"/>
      <c r="V87" s="3"/>
    </row>
    <row r="88" spans="1:22" ht="15" customHeight="1" x14ac:dyDescent="0.25">
      <c r="A88" s="25"/>
      <c r="B88" s="532"/>
      <c r="C88" s="533"/>
      <c r="D88" s="27"/>
      <c r="E88" s="22"/>
      <c r="F88" s="449"/>
      <c r="G88" s="450"/>
      <c r="H88" s="534"/>
      <c r="I88" s="535"/>
      <c r="J88" s="449"/>
      <c r="K88" s="463"/>
      <c r="L88" s="534"/>
      <c r="M88" s="535"/>
      <c r="N88" s="536"/>
      <c r="O88" s="537"/>
      <c r="P88" s="29"/>
      <c r="Q88" s="30"/>
      <c r="R88" s="24"/>
      <c r="S88" s="20"/>
      <c r="T88" s="28"/>
      <c r="U88" s="3"/>
      <c r="V88" s="3"/>
    </row>
    <row r="89" spans="1:22" ht="15" customHeight="1" x14ac:dyDescent="0.25">
      <c r="A89" s="25"/>
      <c r="B89" s="532"/>
      <c r="C89" s="533"/>
      <c r="D89" s="26"/>
      <c r="E89" s="23"/>
      <c r="F89" s="545"/>
      <c r="G89" s="546"/>
      <c r="H89" s="534"/>
      <c r="I89" s="535"/>
      <c r="J89" s="449"/>
      <c r="K89" s="463"/>
      <c r="L89" s="534"/>
      <c r="M89" s="535"/>
      <c r="N89" s="536"/>
      <c r="O89" s="537"/>
      <c r="P89" s="29"/>
      <c r="Q89" s="30"/>
      <c r="R89" s="24"/>
      <c r="S89" s="20"/>
      <c r="T89" s="28"/>
      <c r="U89" s="3"/>
      <c r="V89" s="3"/>
    </row>
    <row r="90" spans="1:22" ht="15.65" customHeight="1" x14ac:dyDescent="0.25">
      <c r="A90" s="25"/>
      <c r="B90" s="532"/>
      <c r="C90" s="533"/>
      <c r="D90" s="26"/>
      <c r="E90" s="23"/>
      <c r="F90" s="449"/>
      <c r="G90" s="450"/>
      <c r="H90" s="534"/>
      <c r="I90" s="535"/>
      <c r="J90" s="449"/>
      <c r="K90" s="463"/>
      <c r="L90" s="534"/>
      <c r="M90" s="535"/>
      <c r="N90" s="536"/>
      <c r="O90" s="537"/>
      <c r="P90" s="29"/>
      <c r="Q90" s="30"/>
      <c r="R90" s="24"/>
      <c r="S90" s="20"/>
      <c r="T90" s="28"/>
      <c r="U90" s="3"/>
      <c r="V90" s="3"/>
    </row>
    <row r="91" spans="1:22" ht="15.65" customHeight="1" x14ac:dyDescent="0.25">
      <c r="A91" s="25"/>
      <c r="B91" s="532"/>
      <c r="C91" s="533"/>
      <c r="D91" s="26"/>
      <c r="E91" s="23"/>
      <c r="F91" s="449"/>
      <c r="G91" s="450"/>
      <c r="H91" s="534"/>
      <c r="I91" s="535"/>
      <c r="J91" s="449"/>
      <c r="K91" s="463"/>
      <c r="L91" s="534"/>
      <c r="M91" s="535"/>
      <c r="N91" s="536"/>
      <c r="O91" s="537"/>
      <c r="P91" s="29"/>
      <c r="Q91" s="30"/>
      <c r="R91" s="24"/>
      <c r="S91" s="20"/>
      <c r="T91" s="28"/>
      <c r="U91" s="3"/>
      <c r="V91" s="3"/>
    </row>
    <row r="92" spans="1:22" ht="15.65" customHeight="1" x14ac:dyDescent="0.25">
      <c r="A92" s="25"/>
      <c r="B92" s="532"/>
      <c r="C92" s="533"/>
      <c r="D92" s="26"/>
      <c r="E92" s="23"/>
      <c r="F92" s="449"/>
      <c r="G92" s="450"/>
      <c r="H92" s="534"/>
      <c r="I92" s="535"/>
      <c r="J92" s="449"/>
      <c r="K92" s="463"/>
      <c r="L92" s="534"/>
      <c r="M92" s="535"/>
      <c r="N92" s="536"/>
      <c r="O92" s="537"/>
      <c r="P92" s="29"/>
      <c r="Q92" s="30"/>
      <c r="R92" s="24"/>
      <c r="S92" s="20"/>
      <c r="T92" s="28"/>
      <c r="U92" s="3"/>
      <c r="V92" s="3"/>
    </row>
    <row r="93" spans="1:22" ht="15.65" customHeight="1" x14ac:dyDescent="0.25">
      <c r="A93" s="25"/>
      <c r="B93" s="532"/>
      <c r="C93" s="533"/>
      <c r="D93" s="26"/>
      <c r="E93" s="23"/>
      <c r="F93" s="449"/>
      <c r="G93" s="450"/>
      <c r="H93" s="534"/>
      <c r="I93" s="535"/>
      <c r="J93" s="449"/>
      <c r="K93" s="463"/>
      <c r="L93" s="534"/>
      <c r="M93" s="535"/>
      <c r="N93" s="536"/>
      <c r="O93" s="537"/>
      <c r="P93" s="29"/>
      <c r="Q93" s="30"/>
      <c r="R93" s="24"/>
      <c r="S93" s="20"/>
      <c r="T93" s="28"/>
      <c r="U93" s="3"/>
      <c r="V93" s="3"/>
    </row>
    <row r="94" spans="1:22" ht="15.65" customHeight="1" x14ac:dyDescent="0.25">
      <c r="A94" s="25"/>
      <c r="B94" s="532"/>
      <c r="C94" s="533"/>
      <c r="D94" s="26"/>
      <c r="E94" s="23"/>
      <c r="F94" s="449"/>
      <c r="G94" s="450"/>
      <c r="H94" s="534"/>
      <c r="I94" s="535"/>
      <c r="J94" s="449"/>
      <c r="K94" s="463"/>
      <c r="L94" s="534"/>
      <c r="M94" s="535"/>
      <c r="N94" s="536"/>
      <c r="O94" s="537"/>
      <c r="P94" s="29"/>
      <c r="Q94" s="30"/>
      <c r="R94" s="24"/>
      <c r="S94" s="20"/>
      <c r="T94" s="28"/>
      <c r="U94" s="3"/>
      <c r="V94" s="3"/>
    </row>
    <row r="95" spans="1:22" ht="15.65" customHeight="1" x14ac:dyDescent="0.25">
      <c r="A95" s="25"/>
      <c r="B95" s="532"/>
      <c r="C95" s="533"/>
      <c r="D95" s="26"/>
      <c r="E95" s="23"/>
      <c r="F95" s="449"/>
      <c r="G95" s="450"/>
      <c r="H95" s="534"/>
      <c r="I95" s="535"/>
      <c r="J95" s="449"/>
      <c r="K95" s="463"/>
      <c r="L95" s="534"/>
      <c r="M95" s="535"/>
      <c r="N95" s="536"/>
      <c r="O95" s="537"/>
      <c r="P95" s="29"/>
      <c r="Q95" s="30"/>
      <c r="R95" s="24"/>
      <c r="S95" s="20"/>
      <c r="T95" s="28"/>
      <c r="U95" s="3"/>
      <c r="V95" s="3"/>
    </row>
    <row r="96" spans="1:22" ht="15.65" customHeight="1" x14ac:dyDescent="0.25">
      <c r="A96" s="25"/>
      <c r="B96" s="532"/>
      <c r="C96" s="533"/>
      <c r="D96" s="26"/>
      <c r="E96" s="23"/>
      <c r="F96" s="449"/>
      <c r="G96" s="450"/>
      <c r="H96" s="534"/>
      <c r="I96" s="535"/>
      <c r="J96" s="449"/>
      <c r="K96" s="463"/>
      <c r="L96" s="534"/>
      <c r="M96" s="535"/>
      <c r="N96" s="536"/>
      <c r="O96" s="537"/>
      <c r="P96" s="29"/>
      <c r="Q96" s="30"/>
      <c r="R96" s="24"/>
      <c r="S96" s="20"/>
      <c r="T96" s="28"/>
      <c r="U96" s="3"/>
      <c r="V96" s="3"/>
    </row>
    <row r="97" spans="1:22" ht="15.65" customHeight="1" x14ac:dyDescent="0.25">
      <c r="A97" s="25"/>
      <c r="B97" s="532"/>
      <c r="C97" s="533"/>
      <c r="D97" s="26"/>
      <c r="E97" s="23"/>
      <c r="F97" s="449"/>
      <c r="G97" s="450"/>
      <c r="H97" s="534"/>
      <c r="I97" s="535"/>
      <c r="J97" s="449"/>
      <c r="K97" s="463"/>
      <c r="L97" s="534"/>
      <c r="M97" s="535"/>
      <c r="N97" s="536"/>
      <c r="O97" s="537"/>
      <c r="P97" s="29"/>
      <c r="Q97" s="30"/>
      <c r="R97" s="24"/>
      <c r="S97" s="20"/>
      <c r="T97" s="28"/>
      <c r="U97" s="3"/>
      <c r="V97" s="3"/>
    </row>
    <row r="98" spans="1:22" ht="15.65" customHeight="1" x14ac:dyDescent="0.25">
      <c r="A98" s="25"/>
      <c r="B98" s="532"/>
      <c r="C98" s="533"/>
      <c r="D98" s="26"/>
      <c r="E98" s="23"/>
      <c r="F98" s="449"/>
      <c r="G98" s="450"/>
      <c r="H98" s="534"/>
      <c r="I98" s="535"/>
      <c r="J98" s="449"/>
      <c r="K98" s="463"/>
      <c r="L98" s="534"/>
      <c r="M98" s="535"/>
      <c r="N98" s="536"/>
      <c r="O98" s="537"/>
      <c r="P98" s="29"/>
      <c r="Q98" s="30"/>
      <c r="R98" s="24"/>
      <c r="S98" s="20"/>
      <c r="T98" s="28"/>
      <c r="U98" s="3"/>
      <c r="V98" s="3"/>
    </row>
    <row r="99" spans="1:22" ht="15.65" customHeight="1" x14ac:dyDescent="0.25">
      <c r="A99" s="25"/>
      <c r="B99" s="532"/>
      <c r="C99" s="533"/>
      <c r="D99" s="26"/>
      <c r="E99" s="23"/>
      <c r="F99" s="449"/>
      <c r="G99" s="450"/>
      <c r="H99" s="534"/>
      <c r="I99" s="535"/>
      <c r="J99" s="449"/>
      <c r="K99" s="463"/>
      <c r="L99" s="534"/>
      <c r="M99" s="535"/>
      <c r="N99" s="536"/>
      <c r="O99" s="537"/>
      <c r="P99" s="29"/>
      <c r="Q99" s="30"/>
      <c r="R99" s="24"/>
      <c r="S99" s="20"/>
      <c r="T99" s="28"/>
      <c r="U99" s="3"/>
      <c r="V99" s="3"/>
    </row>
    <row r="100" spans="1:22" ht="15.65" customHeight="1" x14ac:dyDescent="0.25">
      <c r="A100" s="25"/>
      <c r="B100" s="532"/>
      <c r="C100" s="533"/>
      <c r="D100" s="26"/>
      <c r="E100" s="23"/>
      <c r="F100" s="449"/>
      <c r="G100" s="450"/>
      <c r="H100" s="534"/>
      <c r="I100" s="535"/>
      <c r="J100" s="449"/>
      <c r="K100" s="463"/>
      <c r="L100" s="534"/>
      <c r="M100" s="535"/>
      <c r="N100" s="536"/>
      <c r="O100" s="537"/>
      <c r="P100" s="29"/>
      <c r="Q100" s="30"/>
      <c r="R100" s="24"/>
      <c r="S100" s="20"/>
      <c r="T100" s="28"/>
      <c r="U100" s="3"/>
      <c r="V100" s="3"/>
    </row>
    <row r="101" spans="1:22" ht="15.65" customHeight="1" x14ac:dyDescent="0.25">
      <c r="A101" s="25"/>
      <c r="B101" s="532"/>
      <c r="C101" s="533"/>
      <c r="D101" s="26"/>
      <c r="E101" s="23"/>
      <c r="F101" s="449"/>
      <c r="G101" s="450"/>
      <c r="H101" s="534"/>
      <c r="I101" s="535"/>
      <c r="J101" s="449"/>
      <c r="K101" s="463"/>
      <c r="L101" s="534"/>
      <c r="M101" s="535"/>
      <c r="N101" s="536"/>
      <c r="O101" s="537"/>
      <c r="P101" s="29"/>
      <c r="Q101" s="30"/>
      <c r="R101" s="24"/>
      <c r="S101" s="20"/>
      <c r="T101" s="28"/>
      <c r="U101" s="3"/>
      <c r="V101" s="3"/>
    </row>
    <row r="102" spans="1:22" ht="15.65" customHeight="1" x14ac:dyDescent="0.25">
      <c r="A102" s="25"/>
      <c r="B102" s="532"/>
      <c r="C102" s="533"/>
      <c r="D102" s="26"/>
      <c r="E102" s="23"/>
      <c r="F102" s="449"/>
      <c r="G102" s="450"/>
      <c r="H102" s="534"/>
      <c r="I102" s="535"/>
      <c r="J102" s="449"/>
      <c r="K102" s="463"/>
      <c r="L102" s="534"/>
      <c r="M102" s="535"/>
      <c r="N102" s="536"/>
      <c r="O102" s="537"/>
      <c r="P102" s="29"/>
      <c r="Q102" s="30"/>
      <c r="R102" s="24"/>
      <c r="S102" s="20"/>
      <c r="T102" s="28"/>
      <c r="U102" s="3"/>
      <c r="V102" s="3"/>
    </row>
    <row r="103" spans="1:22" ht="15.65" customHeight="1" x14ac:dyDescent="0.25">
      <c r="A103" s="25"/>
      <c r="B103" s="532"/>
      <c r="C103" s="533"/>
      <c r="D103" s="26"/>
      <c r="E103" s="23"/>
      <c r="F103" s="449"/>
      <c r="G103" s="450"/>
      <c r="H103" s="534"/>
      <c r="I103" s="535"/>
      <c r="J103" s="449"/>
      <c r="K103" s="463"/>
      <c r="L103" s="534"/>
      <c r="M103" s="535"/>
      <c r="N103" s="536"/>
      <c r="O103" s="537"/>
      <c r="P103" s="29"/>
      <c r="Q103" s="30"/>
      <c r="R103" s="24"/>
      <c r="S103" s="20"/>
      <c r="T103" s="28"/>
      <c r="U103" s="3"/>
      <c r="V103" s="3"/>
    </row>
    <row r="104" spans="1:22" ht="15.65" customHeight="1" x14ac:dyDescent="0.25">
      <c r="A104" s="25"/>
      <c r="B104" s="532"/>
      <c r="C104" s="533"/>
      <c r="D104" s="26"/>
      <c r="E104" s="23"/>
      <c r="F104" s="449"/>
      <c r="G104" s="450"/>
      <c r="H104" s="534"/>
      <c r="I104" s="535"/>
      <c r="J104" s="449"/>
      <c r="K104" s="463"/>
      <c r="L104" s="534"/>
      <c r="M104" s="535"/>
      <c r="N104" s="536"/>
      <c r="O104" s="537"/>
      <c r="P104" s="29"/>
      <c r="Q104" s="30"/>
      <c r="R104" s="24"/>
      <c r="S104" s="20"/>
      <c r="T104" s="28"/>
      <c r="U104" s="3"/>
      <c r="V104" s="3"/>
    </row>
    <row r="105" spans="1:22" ht="15.65" customHeight="1" x14ac:dyDescent="0.25">
      <c r="A105" s="25"/>
      <c r="B105" s="532"/>
      <c r="C105" s="533"/>
      <c r="D105" s="26"/>
      <c r="E105" s="23"/>
      <c r="F105" s="449"/>
      <c r="G105" s="450"/>
      <c r="H105" s="534"/>
      <c r="I105" s="535"/>
      <c r="J105" s="449"/>
      <c r="K105" s="463"/>
      <c r="L105" s="534"/>
      <c r="M105" s="535"/>
      <c r="N105" s="536"/>
      <c r="O105" s="537"/>
      <c r="P105" s="29"/>
      <c r="Q105" s="30"/>
      <c r="R105" s="24"/>
      <c r="S105" s="20"/>
      <c r="T105" s="28"/>
      <c r="U105" s="3"/>
      <c r="V105" s="3"/>
    </row>
    <row r="106" spans="1:22" ht="15.65" customHeight="1" x14ac:dyDescent="0.25">
      <c r="A106" s="179"/>
      <c r="B106" s="456"/>
      <c r="C106" s="456"/>
      <c r="D106" s="180"/>
      <c r="E106" s="181"/>
      <c r="F106" s="457"/>
      <c r="G106" s="457"/>
      <c r="H106" s="457"/>
      <c r="I106" s="457"/>
      <c r="J106" s="457"/>
      <c r="K106" s="457"/>
      <c r="L106" s="457"/>
      <c r="M106" s="457"/>
      <c r="N106" s="458"/>
      <c r="O106" s="458"/>
      <c r="P106" s="182"/>
      <c r="Q106" s="182"/>
      <c r="R106" s="127"/>
      <c r="S106" s="183"/>
      <c r="T106" s="183"/>
      <c r="U106" s="3"/>
      <c r="V106" s="3"/>
    </row>
    <row r="107" spans="1:22" ht="15.65" customHeight="1" x14ac:dyDescent="0.25">
      <c r="A107" s="179"/>
      <c r="B107" s="456"/>
      <c r="C107" s="456"/>
      <c r="D107" s="180"/>
      <c r="E107" s="181"/>
      <c r="F107" s="457"/>
      <c r="G107" s="457"/>
      <c r="H107" s="457"/>
      <c r="I107" s="457"/>
      <c r="J107" s="457"/>
      <c r="K107" s="457"/>
      <c r="L107" s="457"/>
      <c r="M107" s="457"/>
      <c r="N107" s="458"/>
      <c r="O107" s="458"/>
      <c r="P107" s="182"/>
      <c r="Q107" s="182"/>
      <c r="R107" s="127"/>
      <c r="S107" s="183"/>
      <c r="T107" s="183"/>
      <c r="U107" s="3"/>
      <c r="V107" s="3"/>
    </row>
    <row r="108" spans="1:22" ht="15.65" customHeight="1" x14ac:dyDescent="0.25">
      <c r="A108" s="179"/>
      <c r="B108" s="456"/>
      <c r="C108" s="456"/>
      <c r="D108" s="180"/>
      <c r="E108" s="181"/>
      <c r="F108" s="457"/>
      <c r="G108" s="457"/>
      <c r="H108" s="457"/>
      <c r="I108" s="457"/>
      <c r="J108" s="457"/>
      <c r="K108" s="457"/>
      <c r="L108" s="457"/>
      <c r="M108" s="457"/>
      <c r="N108" s="458"/>
      <c r="O108" s="458"/>
      <c r="P108" s="182"/>
      <c r="Q108" s="182"/>
      <c r="R108" s="127"/>
      <c r="S108" s="183"/>
      <c r="T108" s="183"/>
      <c r="U108" s="3"/>
      <c r="V108" s="3"/>
    </row>
    <row r="109" spans="1:22" ht="15.65" customHeight="1" x14ac:dyDescent="0.25">
      <c r="A109" s="179"/>
      <c r="B109" s="456"/>
      <c r="C109" s="456"/>
      <c r="D109" s="180"/>
      <c r="E109" s="181"/>
      <c r="F109" s="457"/>
      <c r="G109" s="457"/>
      <c r="H109" s="457"/>
      <c r="I109" s="457"/>
      <c r="J109" s="457"/>
      <c r="K109" s="457"/>
      <c r="L109" s="457"/>
      <c r="M109" s="457"/>
      <c r="N109" s="458"/>
      <c r="O109" s="458"/>
      <c r="P109" s="182"/>
      <c r="Q109" s="182"/>
      <c r="R109" s="127"/>
      <c r="S109" s="183"/>
      <c r="T109" s="183"/>
      <c r="U109" s="3"/>
      <c r="V109" s="3"/>
    </row>
    <row r="110" spans="1:22" ht="15.65" customHeight="1" x14ac:dyDescent="0.25">
      <c r="A110" s="179"/>
      <c r="B110" s="456"/>
      <c r="C110" s="456"/>
      <c r="D110" s="180"/>
      <c r="E110" s="181"/>
      <c r="F110" s="457"/>
      <c r="G110" s="457"/>
      <c r="H110" s="457"/>
      <c r="I110" s="457"/>
      <c r="J110" s="457"/>
      <c r="K110" s="457"/>
      <c r="L110" s="457"/>
      <c r="M110" s="457"/>
      <c r="N110" s="458"/>
      <c r="O110" s="458"/>
      <c r="P110" s="182"/>
      <c r="Q110" s="182"/>
      <c r="R110" s="127"/>
      <c r="S110" s="183"/>
      <c r="T110" s="183"/>
      <c r="U110" s="3"/>
      <c r="V110" s="3"/>
    </row>
    <row r="111" spans="1:22" ht="15.65" customHeight="1" x14ac:dyDescent="0.25">
      <c r="A111" s="179"/>
      <c r="B111" s="456"/>
      <c r="C111" s="456"/>
      <c r="D111" s="180"/>
      <c r="E111" s="181"/>
      <c r="F111" s="457"/>
      <c r="G111" s="457"/>
      <c r="H111" s="457"/>
      <c r="I111" s="457"/>
      <c r="J111" s="457"/>
      <c r="K111" s="457"/>
      <c r="L111" s="457"/>
      <c r="M111" s="457"/>
      <c r="N111" s="458"/>
      <c r="O111" s="458"/>
      <c r="P111" s="182"/>
      <c r="Q111" s="182"/>
      <c r="R111" s="127"/>
      <c r="S111" s="183"/>
      <c r="T111" s="183"/>
      <c r="U111" s="3"/>
      <c r="V111" s="3"/>
    </row>
    <row r="112" spans="1:22" ht="15.65" customHeight="1" x14ac:dyDescent="0.25">
      <c r="A112" s="179"/>
      <c r="B112" s="456"/>
      <c r="C112" s="456"/>
      <c r="D112" s="180"/>
      <c r="E112" s="181"/>
      <c r="F112" s="457"/>
      <c r="G112" s="457"/>
      <c r="H112" s="457"/>
      <c r="I112" s="457"/>
      <c r="J112" s="457"/>
      <c r="K112" s="457"/>
      <c r="L112" s="457"/>
      <c r="M112" s="457"/>
      <c r="N112" s="458"/>
      <c r="O112" s="458"/>
      <c r="P112" s="182"/>
      <c r="Q112" s="182"/>
      <c r="R112" s="127"/>
      <c r="S112" s="183"/>
      <c r="T112" s="183"/>
      <c r="U112" s="3"/>
      <c r="V112" s="3"/>
    </row>
    <row r="113" spans="1:22" ht="15.65" customHeight="1" x14ac:dyDescent="0.25">
      <c r="A113" s="179"/>
      <c r="B113" s="456"/>
      <c r="C113" s="456"/>
      <c r="D113" s="180"/>
      <c r="E113" s="181"/>
      <c r="F113" s="457"/>
      <c r="G113" s="457"/>
      <c r="H113" s="457"/>
      <c r="I113" s="457"/>
      <c r="J113" s="457"/>
      <c r="K113" s="457"/>
      <c r="L113" s="457"/>
      <c r="M113" s="457"/>
      <c r="N113" s="458"/>
      <c r="O113" s="458"/>
      <c r="P113" s="182"/>
      <c r="Q113" s="182"/>
      <c r="R113" s="127"/>
      <c r="S113" s="183"/>
      <c r="T113" s="183"/>
      <c r="U113" s="3"/>
      <c r="V113" s="3"/>
    </row>
    <row r="114" spans="1:22" ht="15.65" customHeight="1" x14ac:dyDescent="0.25">
      <c r="A114" s="179"/>
      <c r="B114" s="456"/>
      <c r="C114" s="456"/>
      <c r="D114" s="180"/>
      <c r="E114" s="181"/>
      <c r="F114" s="330"/>
      <c r="G114" s="330"/>
      <c r="H114" s="457"/>
      <c r="I114" s="457"/>
      <c r="J114" s="457"/>
      <c r="K114" s="457"/>
      <c r="L114" s="457"/>
      <c r="M114" s="457"/>
      <c r="N114" s="458"/>
      <c r="O114" s="458"/>
      <c r="P114" s="182"/>
      <c r="Q114" s="182"/>
      <c r="R114" s="127"/>
      <c r="S114" s="183"/>
      <c r="T114" s="183"/>
      <c r="U114" s="3"/>
      <c r="V114" s="3"/>
    </row>
    <row r="115" spans="1:22" ht="15.65" customHeight="1" x14ac:dyDescent="0.25">
      <c r="A115" s="179"/>
      <c r="B115" s="456"/>
      <c r="C115" s="456"/>
      <c r="D115" s="180"/>
      <c r="E115" s="181"/>
      <c r="F115" s="330"/>
      <c r="G115" s="330"/>
      <c r="H115" s="457"/>
      <c r="I115" s="457"/>
      <c r="J115" s="457"/>
      <c r="K115" s="457"/>
      <c r="L115" s="457"/>
      <c r="M115" s="457"/>
      <c r="N115" s="458"/>
      <c r="O115" s="458"/>
      <c r="P115" s="182"/>
      <c r="Q115" s="182"/>
      <c r="R115" s="127"/>
      <c r="S115" s="183"/>
      <c r="T115" s="183"/>
      <c r="U115" s="3"/>
      <c r="V115" s="3"/>
    </row>
    <row r="116" spans="1:22" ht="15.65" customHeight="1" x14ac:dyDescent="0.25">
      <c r="A116" s="179"/>
      <c r="B116" s="456"/>
      <c r="C116" s="456"/>
      <c r="D116" s="184"/>
      <c r="E116" s="177"/>
      <c r="F116" s="457"/>
      <c r="G116" s="457"/>
      <c r="H116" s="457"/>
      <c r="I116" s="457"/>
      <c r="J116" s="457"/>
      <c r="K116" s="457"/>
      <c r="L116" s="457"/>
      <c r="M116" s="457"/>
      <c r="N116" s="458"/>
      <c r="O116" s="458"/>
      <c r="P116" s="182"/>
      <c r="Q116" s="182"/>
      <c r="R116" s="127"/>
      <c r="S116" s="183"/>
      <c r="T116" s="183"/>
      <c r="U116" s="3"/>
      <c r="V116" s="3"/>
    </row>
    <row r="117" spans="1:22" ht="15.65" customHeight="1" x14ac:dyDescent="0.25">
      <c r="A117" s="179"/>
      <c r="B117" s="456"/>
      <c r="C117" s="456"/>
      <c r="D117" s="180"/>
      <c r="E117" s="181"/>
      <c r="F117" s="330"/>
      <c r="G117" s="330"/>
      <c r="H117" s="457"/>
      <c r="I117" s="457"/>
      <c r="J117" s="457"/>
      <c r="K117" s="457"/>
      <c r="L117" s="457"/>
      <c r="M117" s="457"/>
      <c r="N117" s="458"/>
      <c r="O117" s="458"/>
      <c r="P117" s="182"/>
      <c r="Q117" s="182"/>
      <c r="R117" s="127"/>
      <c r="S117" s="183"/>
      <c r="T117" s="183"/>
      <c r="U117" s="3"/>
      <c r="V117" s="3"/>
    </row>
    <row r="118" spans="1:22" ht="15.65" customHeight="1" x14ac:dyDescent="0.25">
      <c r="A118" s="179"/>
      <c r="B118" s="456"/>
      <c r="C118" s="456"/>
      <c r="D118" s="180"/>
      <c r="E118" s="181"/>
      <c r="F118" s="457"/>
      <c r="G118" s="457"/>
      <c r="H118" s="457"/>
      <c r="I118" s="457"/>
      <c r="J118" s="457"/>
      <c r="K118" s="457"/>
      <c r="L118" s="457"/>
      <c r="M118" s="457"/>
      <c r="N118" s="458"/>
      <c r="O118" s="458"/>
      <c r="P118" s="182"/>
      <c r="Q118" s="182"/>
      <c r="R118" s="127"/>
      <c r="S118" s="183"/>
      <c r="T118" s="183"/>
      <c r="U118" s="3"/>
      <c r="V118" s="3"/>
    </row>
    <row r="119" spans="1:22" ht="15.65" customHeight="1" x14ac:dyDescent="0.25">
      <c r="A119" s="179"/>
      <c r="B119" s="456"/>
      <c r="C119" s="456"/>
      <c r="D119" s="180"/>
      <c r="E119" s="181"/>
      <c r="F119" s="457"/>
      <c r="G119" s="457"/>
      <c r="H119" s="457"/>
      <c r="I119" s="457"/>
      <c r="J119" s="457"/>
      <c r="K119" s="457"/>
      <c r="L119" s="457"/>
      <c r="M119" s="457"/>
      <c r="N119" s="458"/>
      <c r="O119" s="458"/>
      <c r="P119" s="182"/>
      <c r="Q119" s="182"/>
      <c r="R119" s="127"/>
      <c r="S119" s="183"/>
      <c r="T119" s="183"/>
      <c r="U119" s="3"/>
      <c r="V119" s="3"/>
    </row>
    <row r="120" spans="1:22" ht="15.65" customHeight="1" x14ac:dyDescent="0.25">
      <c r="A120" s="179"/>
      <c r="B120" s="456"/>
      <c r="C120" s="456"/>
      <c r="D120" s="180"/>
      <c r="E120" s="181"/>
      <c r="F120" s="457"/>
      <c r="G120" s="457"/>
      <c r="H120" s="457"/>
      <c r="I120" s="457"/>
      <c r="J120" s="457"/>
      <c r="K120" s="457"/>
      <c r="L120" s="457"/>
      <c r="M120" s="457"/>
      <c r="N120" s="458"/>
      <c r="O120" s="458"/>
      <c r="P120" s="182"/>
      <c r="Q120" s="182"/>
      <c r="R120" s="127"/>
      <c r="S120" s="183"/>
      <c r="T120" s="183"/>
      <c r="U120" s="3"/>
      <c r="V120" s="3"/>
    </row>
    <row r="121" spans="1:22" ht="15" customHeight="1" x14ac:dyDescent="0.25">
      <c r="A121" s="179"/>
      <c r="B121" s="456"/>
      <c r="C121" s="456"/>
      <c r="D121" s="180"/>
      <c r="E121" s="181"/>
      <c r="F121" s="457"/>
      <c r="G121" s="457"/>
      <c r="H121" s="457"/>
      <c r="I121" s="457"/>
      <c r="J121" s="457"/>
      <c r="K121" s="457"/>
      <c r="L121" s="457"/>
      <c r="M121" s="457"/>
      <c r="N121" s="458"/>
      <c r="O121" s="458"/>
      <c r="P121" s="182"/>
      <c r="Q121" s="182"/>
      <c r="R121" s="127"/>
      <c r="S121" s="183"/>
      <c r="T121" s="183"/>
      <c r="U121" s="3"/>
      <c r="V121" s="3"/>
    </row>
    <row r="122" spans="1:22" ht="15" customHeight="1" x14ac:dyDescent="0.25">
      <c r="A122" s="179"/>
      <c r="B122" s="456"/>
      <c r="C122" s="456"/>
      <c r="D122" s="180"/>
      <c r="E122" s="181"/>
      <c r="F122" s="457"/>
      <c r="G122" s="457"/>
      <c r="H122" s="457"/>
      <c r="I122" s="457"/>
      <c r="J122" s="457"/>
      <c r="K122" s="457"/>
      <c r="L122" s="457"/>
      <c r="M122" s="457"/>
      <c r="N122" s="458"/>
      <c r="O122" s="458"/>
      <c r="P122" s="182"/>
      <c r="Q122" s="182"/>
      <c r="R122" s="127"/>
      <c r="S122" s="183"/>
      <c r="T122" s="183"/>
      <c r="U122" s="3"/>
      <c r="V122" s="3"/>
    </row>
    <row r="123" spans="1:22" ht="15.65" customHeight="1" x14ac:dyDescent="0.25">
      <c r="A123" s="179"/>
      <c r="B123" s="456"/>
      <c r="C123" s="456"/>
      <c r="D123" s="180"/>
      <c r="E123" s="181"/>
      <c r="F123" s="457"/>
      <c r="G123" s="457"/>
      <c r="H123" s="457"/>
      <c r="I123" s="457"/>
      <c r="J123" s="457"/>
      <c r="K123" s="457"/>
      <c r="L123" s="457"/>
      <c r="M123" s="457"/>
      <c r="N123" s="458"/>
      <c r="O123" s="458"/>
      <c r="P123" s="182"/>
      <c r="Q123" s="182"/>
      <c r="R123" s="127"/>
      <c r="S123" s="183"/>
      <c r="T123" s="183"/>
      <c r="U123" s="3"/>
      <c r="V123" s="3"/>
    </row>
    <row r="124" spans="1:22" ht="15.65" customHeight="1" x14ac:dyDescent="0.25">
      <c r="A124" s="179"/>
      <c r="B124" s="456"/>
      <c r="C124" s="456"/>
      <c r="D124" s="180"/>
      <c r="E124" s="181"/>
      <c r="F124" s="457"/>
      <c r="G124" s="457"/>
      <c r="H124" s="457"/>
      <c r="I124" s="457"/>
      <c r="J124" s="457"/>
      <c r="K124" s="457"/>
      <c r="L124" s="457"/>
      <c r="M124" s="457"/>
      <c r="N124" s="458"/>
      <c r="O124" s="458"/>
      <c r="P124" s="182"/>
      <c r="Q124" s="182"/>
      <c r="R124" s="127"/>
      <c r="S124" s="183"/>
      <c r="T124" s="183"/>
      <c r="U124" s="3"/>
      <c r="V124" s="3"/>
    </row>
    <row r="125" spans="1:22" ht="15.65" customHeight="1" x14ac:dyDescent="0.25">
      <c r="A125" s="179"/>
      <c r="B125" s="456"/>
      <c r="C125" s="456"/>
      <c r="D125" s="180"/>
      <c r="E125" s="181"/>
      <c r="F125" s="457"/>
      <c r="G125" s="457"/>
      <c r="H125" s="457"/>
      <c r="I125" s="457"/>
      <c r="J125" s="457"/>
      <c r="K125" s="457"/>
      <c r="L125" s="457"/>
      <c r="M125" s="457"/>
      <c r="N125" s="458"/>
      <c r="O125" s="458"/>
      <c r="P125" s="182"/>
      <c r="Q125" s="182"/>
      <c r="R125" s="127"/>
      <c r="S125" s="183"/>
      <c r="T125" s="183"/>
      <c r="U125" s="3"/>
      <c r="V125" s="3"/>
    </row>
    <row r="126" spans="1:22" ht="15.65" customHeight="1" x14ac:dyDescent="0.25">
      <c r="A126" s="179"/>
      <c r="B126" s="456"/>
      <c r="C126" s="456"/>
      <c r="D126" s="180"/>
      <c r="E126" s="181"/>
      <c r="F126" s="457"/>
      <c r="G126" s="457"/>
      <c r="H126" s="457"/>
      <c r="I126" s="457"/>
      <c r="J126" s="457"/>
      <c r="K126" s="457"/>
      <c r="L126" s="457"/>
      <c r="M126" s="457"/>
      <c r="N126" s="458"/>
      <c r="O126" s="458"/>
      <c r="P126" s="182"/>
      <c r="Q126" s="182"/>
      <c r="R126" s="127"/>
      <c r="S126" s="183"/>
      <c r="T126" s="183"/>
      <c r="U126" s="3"/>
      <c r="V126" s="3"/>
    </row>
    <row r="127" spans="1:22" ht="15.65" customHeight="1" x14ac:dyDescent="0.25">
      <c r="A127" s="179"/>
      <c r="B127" s="456"/>
      <c r="C127" s="456"/>
      <c r="D127" s="180"/>
      <c r="E127" s="181"/>
      <c r="F127" s="457"/>
      <c r="G127" s="457"/>
      <c r="H127" s="457"/>
      <c r="I127" s="457"/>
      <c r="J127" s="457"/>
      <c r="K127" s="457"/>
      <c r="L127" s="457"/>
      <c r="M127" s="457"/>
      <c r="N127" s="458"/>
      <c r="O127" s="458"/>
      <c r="P127" s="182"/>
      <c r="Q127" s="182"/>
      <c r="R127" s="127"/>
      <c r="S127" s="183"/>
      <c r="T127" s="183"/>
      <c r="U127" s="3"/>
      <c r="V127" s="3"/>
    </row>
    <row r="128" spans="1:22" ht="15.65" customHeight="1" x14ac:dyDescent="0.25">
      <c r="A128" s="179"/>
      <c r="B128" s="456"/>
      <c r="C128" s="456"/>
      <c r="D128" s="180"/>
      <c r="E128" s="181"/>
      <c r="F128" s="330"/>
      <c r="G128" s="330"/>
      <c r="H128" s="457"/>
      <c r="I128" s="457"/>
      <c r="J128" s="457"/>
      <c r="K128" s="457"/>
      <c r="L128" s="457"/>
      <c r="M128" s="457"/>
      <c r="N128" s="458"/>
      <c r="O128" s="458"/>
      <c r="P128" s="182"/>
      <c r="Q128" s="182"/>
      <c r="R128" s="127"/>
      <c r="S128" s="183"/>
      <c r="T128" s="183"/>
      <c r="U128" s="3"/>
      <c r="V128" s="3"/>
    </row>
    <row r="129" spans="1:22" ht="15.65" customHeight="1" x14ac:dyDescent="0.25">
      <c r="A129" s="179"/>
      <c r="B129" s="456"/>
      <c r="C129" s="456"/>
      <c r="D129" s="180"/>
      <c r="E129" s="181"/>
      <c r="F129" s="330"/>
      <c r="G129" s="330"/>
      <c r="H129" s="457"/>
      <c r="I129" s="457"/>
      <c r="J129" s="457"/>
      <c r="K129" s="457"/>
      <c r="L129" s="457"/>
      <c r="M129" s="457"/>
      <c r="N129" s="458"/>
      <c r="O129" s="458"/>
      <c r="P129" s="182"/>
      <c r="Q129" s="182"/>
      <c r="R129" s="127"/>
      <c r="S129" s="183"/>
      <c r="T129" s="183"/>
      <c r="U129" s="3"/>
      <c r="V129" s="3"/>
    </row>
    <row r="130" spans="1:22" ht="15.65" customHeight="1" x14ac:dyDescent="0.25">
      <c r="A130" s="179"/>
      <c r="B130" s="456"/>
      <c r="C130" s="456"/>
      <c r="D130" s="184"/>
      <c r="E130" s="177"/>
      <c r="F130" s="457"/>
      <c r="G130" s="457"/>
      <c r="H130" s="457"/>
      <c r="I130" s="457"/>
      <c r="J130" s="457"/>
      <c r="K130" s="457"/>
      <c r="L130" s="457"/>
      <c r="M130" s="457"/>
      <c r="N130" s="458"/>
      <c r="O130" s="458"/>
      <c r="P130" s="182"/>
      <c r="Q130" s="182"/>
      <c r="R130" s="127"/>
      <c r="S130" s="183"/>
      <c r="T130" s="183"/>
      <c r="U130" s="3"/>
      <c r="V130" s="3"/>
    </row>
    <row r="131" spans="1:22" ht="15.65" customHeight="1" x14ac:dyDescent="0.25">
      <c r="A131" s="179"/>
      <c r="B131" s="456"/>
      <c r="C131" s="456"/>
      <c r="D131" s="180"/>
      <c r="E131" s="181"/>
      <c r="F131" s="330"/>
      <c r="G131" s="330"/>
      <c r="H131" s="457"/>
      <c r="I131" s="457"/>
      <c r="J131" s="457"/>
      <c r="K131" s="457"/>
      <c r="L131" s="457"/>
      <c r="M131" s="457"/>
      <c r="N131" s="458"/>
      <c r="O131" s="458"/>
      <c r="P131" s="182"/>
      <c r="Q131" s="182"/>
      <c r="R131" s="127"/>
      <c r="S131" s="183"/>
      <c r="T131" s="183"/>
      <c r="U131" s="3"/>
      <c r="V131" s="3"/>
    </row>
    <row r="132" spans="1:22" ht="15.65" customHeight="1" x14ac:dyDescent="0.25">
      <c r="A132" s="179"/>
      <c r="B132" s="456"/>
      <c r="C132" s="456"/>
      <c r="D132" s="180"/>
      <c r="E132" s="181"/>
      <c r="F132" s="457"/>
      <c r="G132" s="457"/>
      <c r="H132" s="457"/>
      <c r="I132" s="457"/>
      <c r="J132" s="457"/>
      <c r="K132" s="457"/>
      <c r="L132" s="457"/>
      <c r="M132" s="457"/>
      <c r="N132" s="458"/>
      <c r="O132" s="458"/>
      <c r="P132" s="182"/>
      <c r="Q132" s="182"/>
      <c r="R132" s="127"/>
      <c r="S132" s="183"/>
      <c r="T132" s="183"/>
      <c r="U132" s="3"/>
      <c r="V132" s="3"/>
    </row>
    <row r="133" spans="1:22" ht="15.65" customHeight="1" x14ac:dyDescent="0.25">
      <c r="A133" s="179"/>
      <c r="B133" s="456"/>
      <c r="C133" s="456"/>
      <c r="D133" s="180"/>
      <c r="E133" s="181"/>
      <c r="F133" s="457"/>
      <c r="G133" s="457"/>
      <c r="H133" s="457"/>
      <c r="I133" s="457"/>
      <c r="J133" s="457"/>
      <c r="K133" s="457"/>
      <c r="L133" s="457"/>
      <c r="M133" s="457"/>
      <c r="N133" s="458"/>
      <c r="O133" s="458"/>
      <c r="P133" s="182"/>
      <c r="Q133" s="182"/>
      <c r="R133" s="127"/>
      <c r="S133" s="183"/>
      <c r="T133" s="183"/>
      <c r="U133" s="3"/>
      <c r="V133" s="3"/>
    </row>
    <row r="134" spans="1:22" ht="15.65" customHeight="1" x14ac:dyDescent="0.25">
      <c r="A134" s="179"/>
      <c r="B134" s="456"/>
      <c r="C134" s="456"/>
      <c r="D134" s="180"/>
      <c r="E134" s="181"/>
      <c r="F134" s="457"/>
      <c r="G134" s="457"/>
      <c r="H134" s="457"/>
      <c r="I134" s="457"/>
      <c r="J134" s="457"/>
      <c r="K134" s="457"/>
      <c r="L134" s="457"/>
      <c r="M134" s="457"/>
      <c r="N134" s="458"/>
      <c r="O134" s="458"/>
      <c r="P134" s="182"/>
      <c r="Q134" s="182"/>
      <c r="R134" s="127"/>
      <c r="S134" s="183"/>
      <c r="T134" s="183"/>
      <c r="U134" s="3"/>
      <c r="V134" s="3"/>
    </row>
    <row r="135" spans="1:22" ht="15.65" customHeight="1" x14ac:dyDescent="0.25">
      <c r="A135" s="179"/>
      <c r="B135" s="456"/>
      <c r="C135" s="456"/>
      <c r="D135" s="180"/>
      <c r="E135" s="181"/>
      <c r="F135" s="457"/>
      <c r="G135" s="457"/>
      <c r="H135" s="457"/>
      <c r="I135" s="457"/>
      <c r="J135" s="457"/>
      <c r="K135" s="457"/>
      <c r="L135" s="457"/>
      <c r="M135" s="457"/>
      <c r="N135" s="458"/>
      <c r="O135" s="458"/>
      <c r="P135" s="182"/>
      <c r="Q135" s="182"/>
      <c r="R135" s="127"/>
      <c r="S135" s="183"/>
      <c r="T135" s="183"/>
      <c r="U135" s="3"/>
      <c r="V135" s="3"/>
    </row>
    <row r="136" spans="1:22" ht="15.65" customHeight="1" x14ac:dyDescent="0.25">
      <c r="A136" s="179"/>
      <c r="B136" s="456"/>
      <c r="C136" s="456"/>
      <c r="D136" s="180"/>
      <c r="E136" s="181"/>
      <c r="F136" s="457"/>
      <c r="G136" s="457"/>
      <c r="H136" s="457"/>
      <c r="I136" s="457"/>
      <c r="J136" s="457"/>
      <c r="K136" s="457"/>
      <c r="L136" s="457"/>
      <c r="M136" s="457"/>
      <c r="N136" s="458"/>
      <c r="O136" s="458"/>
      <c r="P136" s="182"/>
      <c r="Q136" s="182"/>
      <c r="R136" s="127"/>
      <c r="S136" s="183"/>
      <c r="T136" s="183"/>
      <c r="U136" s="3"/>
      <c r="V136" s="3"/>
    </row>
    <row r="137" spans="1:22" ht="15.65" customHeight="1" x14ac:dyDescent="0.25">
      <c r="A137" s="179"/>
      <c r="B137" s="456"/>
      <c r="C137" s="456"/>
      <c r="D137" s="180"/>
      <c r="E137" s="181"/>
      <c r="F137" s="457"/>
      <c r="G137" s="457"/>
      <c r="H137" s="457"/>
      <c r="I137" s="457"/>
      <c r="J137" s="457"/>
      <c r="K137" s="457"/>
      <c r="L137" s="457"/>
      <c r="M137" s="457"/>
      <c r="N137" s="458"/>
      <c r="O137" s="458"/>
      <c r="P137" s="182"/>
      <c r="Q137" s="182"/>
      <c r="R137" s="127"/>
      <c r="S137" s="183"/>
      <c r="T137" s="183"/>
      <c r="U137" s="3"/>
      <c r="V137" s="3"/>
    </row>
    <row r="138" spans="1:22" ht="15.65" customHeight="1" x14ac:dyDescent="0.25">
      <c r="A138" s="179"/>
      <c r="B138" s="456"/>
      <c r="C138" s="456"/>
      <c r="D138" s="180"/>
      <c r="E138" s="181"/>
      <c r="F138" s="457"/>
      <c r="G138" s="457"/>
      <c r="H138" s="457"/>
      <c r="I138" s="457"/>
      <c r="J138" s="457"/>
      <c r="K138" s="457"/>
      <c r="L138" s="457"/>
      <c r="M138" s="457"/>
      <c r="N138" s="458"/>
      <c r="O138" s="458"/>
      <c r="P138" s="182"/>
      <c r="Q138" s="182"/>
      <c r="R138" s="127"/>
      <c r="S138" s="183"/>
      <c r="T138" s="183"/>
      <c r="U138" s="3"/>
      <c r="V138" s="3"/>
    </row>
    <row r="139" spans="1:22" ht="15.65" customHeight="1" x14ac:dyDescent="0.25">
      <c r="A139" s="179"/>
      <c r="B139" s="456"/>
      <c r="C139" s="456"/>
      <c r="D139" s="180"/>
      <c r="E139" s="181"/>
      <c r="F139" s="457"/>
      <c r="G139" s="457"/>
      <c r="H139" s="457"/>
      <c r="I139" s="457"/>
      <c r="J139" s="457"/>
      <c r="K139" s="457"/>
      <c r="L139" s="457"/>
      <c r="M139" s="457"/>
      <c r="N139" s="458"/>
      <c r="O139" s="458"/>
      <c r="P139" s="182"/>
      <c r="Q139" s="182"/>
      <c r="R139" s="127"/>
      <c r="S139" s="183"/>
      <c r="T139" s="183"/>
      <c r="U139" s="3"/>
      <c r="V139" s="3"/>
    </row>
    <row r="140" spans="1:22" ht="15.65" customHeight="1" x14ac:dyDescent="0.25">
      <c r="A140" s="179"/>
      <c r="B140" s="456"/>
      <c r="C140" s="456"/>
      <c r="D140" s="180"/>
      <c r="E140" s="181"/>
      <c r="F140" s="457"/>
      <c r="G140" s="457"/>
      <c r="H140" s="457"/>
      <c r="I140" s="457"/>
      <c r="J140" s="457"/>
      <c r="K140" s="457"/>
      <c r="L140" s="457"/>
      <c r="M140" s="457"/>
      <c r="N140" s="458"/>
      <c r="O140" s="458"/>
      <c r="P140" s="182"/>
      <c r="Q140" s="182"/>
      <c r="R140" s="127"/>
      <c r="S140" s="183"/>
      <c r="T140" s="183"/>
      <c r="U140" s="3"/>
      <c r="V140" s="3"/>
    </row>
    <row r="141" spans="1:22" ht="15.65" customHeight="1" x14ac:dyDescent="0.25">
      <c r="A141" s="179"/>
      <c r="B141" s="456"/>
      <c r="C141" s="456"/>
      <c r="D141" s="180"/>
      <c r="E141" s="181"/>
      <c r="F141" s="457"/>
      <c r="G141" s="457"/>
      <c r="H141" s="457"/>
      <c r="I141" s="457"/>
      <c r="J141" s="457"/>
      <c r="K141" s="457"/>
      <c r="L141" s="457"/>
      <c r="M141" s="457"/>
      <c r="N141" s="458"/>
      <c r="O141" s="458"/>
      <c r="P141" s="182"/>
      <c r="Q141" s="182"/>
      <c r="R141" s="127"/>
      <c r="S141" s="183"/>
      <c r="T141" s="183"/>
      <c r="U141" s="3"/>
      <c r="V141" s="3"/>
    </row>
    <row r="142" spans="1:22" ht="15.65" customHeight="1" x14ac:dyDescent="0.25">
      <c r="A142" s="179"/>
      <c r="B142" s="456"/>
      <c r="C142" s="456"/>
      <c r="D142" s="180"/>
      <c r="E142" s="181"/>
      <c r="F142" s="330"/>
      <c r="G142" s="330"/>
      <c r="H142" s="457"/>
      <c r="I142" s="457"/>
      <c r="J142" s="457"/>
      <c r="K142" s="457"/>
      <c r="L142" s="457"/>
      <c r="M142" s="457"/>
      <c r="N142" s="458"/>
      <c r="O142" s="458"/>
      <c r="P142" s="182"/>
      <c r="Q142" s="182"/>
      <c r="R142" s="127"/>
      <c r="S142" s="183"/>
      <c r="T142" s="183"/>
      <c r="U142" s="3"/>
      <c r="V142" s="3"/>
    </row>
    <row r="143" spans="1:22" ht="15.65" customHeight="1" x14ac:dyDescent="0.25">
      <c r="A143" s="179"/>
      <c r="B143" s="456"/>
      <c r="C143" s="456"/>
      <c r="D143" s="180"/>
      <c r="E143" s="181"/>
      <c r="F143" s="330"/>
      <c r="G143" s="330"/>
      <c r="H143" s="457"/>
      <c r="I143" s="457"/>
      <c r="J143" s="457"/>
      <c r="K143" s="457"/>
      <c r="L143" s="457"/>
      <c r="M143" s="457"/>
      <c r="N143" s="458"/>
      <c r="O143" s="458"/>
      <c r="P143" s="182"/>
      <c r="Q143" s="182"/>
      <c r="R143" s="127"/>
      <c r="S143" s="183"/>
      <c r="T143" s="183"/>
      <c r="U143" s="3"/>
      <c r="V143" s="3"/>
    </row>
    <row r="144" spans="1:22" ht="15.65" customHeight="1" x14ac:dyDescent="0.25">
      <c r="A144" s="179"/>
      <c r="B144" s="456"/>
      <c r="C144" s="456"/>
      <c r="D144" s="180"/>
      <c r="E144" s="181"/>
      <c r="F144" s="330"/>
      <c r="G144" s="330"/>
      <c r="H144" s="457"/>
      <c r="I144" s="457"/>
      <c r="J144" s="457"/>
      <c r="K144" s="457"/>
      <c r="L144" s="457"/>
      <c r="M144" s="457"/>
      <c r="N144" s="458"/>
      <c r="O144" s="458"/>
      <c r="P144" s="182"/>
      <c r="Q144" s="182"/>
      <c r="R144" s="127"/>
      <c r="S144" s="183"/>
      <c r="T144" s="183"/>
      <c r="U144" s="3"/>
      <c r="V144" s="3"/>
    </row>
    <row r="145" spans="1:2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185"/>
      <c r="Q145" s="185"/>
      <c r="R145" s="3"/>
      <c r="S145" s="3"/>
      <c r="T145" s="3"/>
      <c r="U145" s="3"/>
      <c r="V145" s="3"/>
    </row>
    <row r="146" spans="1:2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185"/>
      <c r="Q146" s="185"/>
      <c r="R146" s="3"/>
      <c r="S146" s="3"/>
      <c r="T146" s="3"/>
      <c r="U146" s="3"/>
      <c r="V146" s="3"/>
    </row>
    <row r="147" spans="1:2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185"/>
      <c r="Q147" s="185"/>
      <c r="R147" s="3"/>
      <c r="S147" s="3"/>
      <c r="T147" s="3"/>
      <c r="U147" s="3"/>
      <c r="V147" s="3"/>
    </row>
  </sheetData>
  <sheetProtection algorithmName="SHA-512" hashValue="E5CANYnwDVs+DEGcGAAwSdSTDPhRREBBnea1PO7e+rhPI+WD4R5pkYL7Aqg331mKO+9fnxy1RiwcmWAPata5aw==" saltValue="fV/xt7+yL/1QgtBSCcnvxg==" spinCount="100000" sheet="1" selectLockedCells="1"/>
  <mergeCells count="732">
    <mergeCell ref="B144:C144"/>
    <mergeCell ref="F144:G144"/>
    <mergeCell ref="H144:I144"/>
    <mergeCell ref="J144:K144"/>
    <mergeCell ref="L144:M144"/>
    <mergeCell ref="N144:O144"/>
    <mergeCell ref="B143:C143"/>
    <mergeCell ref="F143:G143"/>
    <mergeCell ref="H143:I143"/>
    <mergeCell ref="J143:K143"/>
    <mergeCell ref="L143:M143"/>
    <mergeCell ref="N143:O143"/>
    <mergeCell ref="B142:C142"/>
    <mergeCell ref="F142:G142"/>
    <mergeCell ref="H142:I142"/>
    <mergeCell ref="J142:K142"/>
    <mergeCell ref="L142:M142"/>
    <mergeCell ref="N142:O142"/>
    <mergeCell ref="B141:C141"/>
    <mergeCell ref="F141:G141"/>
    <mergeCell ref="H141:I141"/>
    <mergeCell ref="J141:K141"/>
    <mergeCell ref="L141:M141"/>
    <mergeCell ref="N141:O141"/>
    <mergeCell ref="B140:C140"/>
    <mergeCell ref="F140:G140"/>
    <mergeCell ref="H140:I140"/>
    <mergeCell ref="J140:K140"/>
    <mergeCell ref="L140:M140"/>
    <mergeCell ref="N140:O140"/>
    <mergeCell ref="B139:C139"/>
    <mergeCell ref="F139:G139"/>
    <mergeCell ref="H139:I139"/>
    <mergeCell ref="J139:K139"/>
    <mergeCell ref="L139:M139"/>
    <mergeCell ref="N139:O139"/>
    <mergeCell ref="B138:C138"/>
    <mergeCell ref="F138:G138"/>
    <mergeCell ref="H138:I138"/>
    <mergeCell ref="J138:K138"/>
    <mergeCell ref="L138:M138"/>
    <mergeCell ref="N138:O138"/>
    <mergeCell ref="B137:C137"/>
    <mergeCell ref="F137:G137"/>
    <mergeCell ref="H137:I137"/>
    <mergeCell ref="J137:K137"/>
    <mergeCell ref="L137:M137"/>
    <mergeCell ref="N137:O137"/>
    <mergeCell ref="B136:C136"/>
    <mergeCell ref="F136:G136"/>
    <mergeCell ref="H136:I136"/>
    <mergeCell ref="J136:K136"/>
    <mergeCell ref="L136:M136"/>
    <mergeCell ref="N136:O136"/>
    <mergeCell ref="B135:C135"/>
    <mergeCell ref="F135:G135"/>
    <mergeCell ref="H135:I135"/>
    <mergeCell ref="J135:K135"/>
    <mergeCell ref="L135:M135"/>
    <mergeCell ref="N135:O135"/>
    <mergeCell ref="B134:C134"/>
    <mergeCell ref="F134:G134"/>
    <mergeCell ref="H134:I134"/>
    <mergeCell ref="J134:K134"/>
    <mergeCell ref="L134:M134"/>
    <mergeCell ref="N134:O134"/>
    <mergeCell ref="B133:C133"/>
    <mergeCell ref="F133:G133"/>
    <mergeCell ref="H133:I133"/>
    <mergeCell ref="J133:K133"/>
    <mergeCell ref="L133:M133"/>
    <mergeCell ref="N133:O133"/>
    <mergeCell ref="B132:C132"/>
    <mergeCell ref="F132:G132"/>
    <mergeCell ref="H132:I132"/>
    <mergeCell ref="J132:K132"/>
    <mergeCell ref="L132:M132"/>
    <mergeCell ref="N132:O132"/>
    <mergeCell ref="B131:C131"/>
    <mergeCell ref="F131:G131"/>
    <mergeCell ref="H131:I131"/>
    <mergeCell ref="J131:K131"/>
    <mergeCell ref="L131:M131"/>
    <mergeCell ref="N131:O131"/>
    <mergeCell ref="B130:C130"/>
    <mergeCell ref="F130:G130"/>
    <mergeCell ref="H130:I130"/>
    <mergeCell ref="J130:K130"/>
    <mergeCell ref="L130:M130"/>
    <mergeCell ref="N130:O130"/>
    <mergeCell ref="B129:C129"/>
    <mergeCell ref="F129:G129"/>
    <mergeCell ref="H129:I129"/>
    <mergeCell ref="J129:K129"/>
    <mergeCell ref="L129:M129"/>
    <mergeCell ref="N129:O129"/>
    <mergeCell ref="B128:C128"/>
    <mergeCell ref="F128:G128"/>
    <mergeCell ref="H128:I128"/>
    <mergeCell ref="J128:K128"/>
    <mergeCell ref="L128:M128"/>
    <mergeCell ref="N128:O128"/>
    <mergeCell ref="B127:C127"/>
    <mergeCell ref="F127:G127"/>
    <mergeCell ref="H127:I127"/>
    <mergeCell ref="J127:K127"/>
    <mergeCell ref="L127:M127"/>
    <mergeCell ref="N127:O127"/>
    <mergeCell ref="B126:C126"/>
    <mergeCell ref="F126:G126"/>
    <mergeCell ref="H126:I126"/>
    <mergeCell ref="J126:K126"/>
    <mergeCell ref="L126:M126"/>
    <mergeCell ref="N126:O126"/>
    <mergeCell ref="B125:C125"/>
    <mergeCell ref="F125:G125"/>
    <mergeCell ref="H125:I125"/>
    <mergeCell ref="J125:K125"/>
    <mergeCell ref="L125:M125"/>
    <mergeCell ref="N125:O125"/>
    <mergeCell ref="B124:C124"/>
    <mergeCell ref="F124:G124"/>
    <mergeCell ref="H124:I124"/>
    <mergeCell ref="J124:K124"/>
    <mergeCell ref="L124:M124"/>
    <mergeCell ref="N124:O124"/>
    <mergeCell ref="B123:C123"/>
    <mergeCell ref="F123:G123"/>
    <mergeCell ref="H123:I123"/>
    <mergeCell ref="J123:K123"/>
    <mergeCell ref="L123:M123"/>
    <mergeCell ref="N123:O123"/>
    <mergeCell ref="B122:C122"/>
    <mergeCell ref="F122:G122"/>
    <mergeCell ref="H122:I122"/>
    <mergeCell ref="J122:K122"/>
    <mergeCell ref="L122:M122"/>
    <mergeCell ref="N122:O122"/>
    <mergeCell ref="B121:C121"/>
    <mergeCell ref="F121:G121"/>
    <mergeCell ref="H121:I121"/>
    <mergeCell ref="J121:K121"/>
    <mergeCell ref="L121:M121"/>
    <mergeCell ref="N121:O121"/>
    <mergeCell ref="B120:C120"/>
    <mergeCell ref="F120:G120"/>
    <mergeCell ref="H120:I120"/>
    <mergeCell ref="J120:K120"/>
    <mergeCell ref="L120:M120"/>
    <mergeCell ref="N120:O120"/>
    <mergeCell ref="B119:C119"/>
    <mergeCell ref="F119:G119"/>
    <mergeCell ref="H119:I119"/>
    <mergeCell ref="J119:K119"/>
    <mergeCell ref="L119:M119"/>
    <mergeCell ref="N119:O119"/>
    <mergeCell ref="B118:C118"/>
    <mergeCell ref="F118:G118"/>
    <mergeCell ref="H118:I118"/>
    <mergeCell ref="J118:K118"/>
    <mergeCell ref="L118:M118"/>
    <mergeCell ref="N118:O118"/>
    <mergeCell ref="B117:C117"/>
    <mergeCell ref="F117:G117"/>
    <mergeCell ref="H117:I117"/>
    <mergeCell ref="J117:K117"/>
    <mergeCell ref="L117:M117"/>
    <mergeCell ref="N117:O117"/>
    <mergeCell ref="B116:C116"/>
    <mergeCell ref="F116:G116"/>
    <mergeCell ref="H116:I116"/>
    <mergeCell ref="J116:K116"/>
    <mergeCell ref="L116:M116"/>
    <mergeCell ref="N116:O116"/>
    <mergeCell ref="B115:C115"/>
    <mergeCell ref="F115:G115"/>
    <mergeCell ref="H115:I115"/>
    <mergeCell ref="J115:K115"/>
    <mergeCell ref="L115:M115"/>
    <mergeCell ref="N115:O115"/>
    <mergeCell ref="B114:C114"/>
    <mergeCell ref="F114:G114"/>
    <mergeCell ref="H114:I114"/>
    <mergeCell ref="J114:K114"/>
    <mergeCell ref="L114:M114"/>
    <mergeCell ref="N114:O114"/>
    <mergeCell ref="B113:C113"/>
    <mergeCell ref="F113:G113"/>
    <mergeCell ref="H113:I113"/>
    <mergeCell ref="J113:K113"/>
    <mergeCell ref="L113:M113"/>
    <mergeCell ref="N113:O113"/>
    <mergeCell ref="B112:C112"/>
    <mergeCell ref="F112:G112"/>
    <mergeCell ref="H112:I112"/>
    <mergeCell ref="J112:K112"/>
    <mergeCell ref="L112:M112"/>
    <mergeCell ref="N112:O112"/>
    <mergeCell ref="B111:C111"/>
    <mergeCell ref="F111:G111"/>
    <mergeCell ref="H111:I111"/>
    <mergeCell ref="J111:K111"/>
    <mergeCell ref="L111:M111"/>
    <mergeCell ref="N111:O111"/>
    <mergeCell ref="B110:C110"/>
    <mergeCell ref="F110:G110"/>
    <mergeCell ref="H110:I110"/>
    <mergeCell ref="J110:K110"/>
    <mergeCell ref="L110:M110"/>
    <mergeCell ref="N110:O110"/>
    <mergeCell ref="B109:C109"/>
    <mergeCell ref="F109:G109"/>
    <mergeCell ref="H109:I109"/>
    <mergeCell ref="J109:K109"/>
    <mergeCell ref="L109:M109"/>
    <mergeCell ref="N109:O109"/>
    <mergeCell ref="B108:C108"/>
    <mergeCell ref="F108:G108"/>
    <mergeCell ref="H108:I108"/>
    <mergeCell ref="J108:K108"/>
    <mergeCell ref="L108:M108"/>
    <mergeCell ref="N108:O108"/>
    <mergeCell ref="B107:C107"/>
    <mergeCell ref="F107:G107"/>
    <mergeCell ref="H107:I107"/>
    <mergeCell ref="J107:K107"/>
    <mergeCell ref="L107:M107"/>
    <mergeCell ref="N107:O107"/>
    <mergeCell ref="B106:C106"/>
    <mergeCell ref="F106:G106"/>
    <mergeCell ref="H106:I106"/>
    <mergeCell ref="J106:K106"/>
    <mergeCell ref="L106:M106"/>
    <mergeCell ref="N106:O106"/>
    <mergeCell ref="B105:C105"/>
    <mergeCell ref="F105:G105"/>
    <mergeCell ref="H105:I105"/>
    <mergeCell ref="J105:K105"/>
    <mergeCell ref="L105:M105"/>
    <mergeCell ref="N105:O105"/>
    <mergeCell ref="B104:C104"/>
    <mergeCell ref="F104:G104"/>
    <mergeCell ref="H104:I104"/>
    <mergeCell ref="J104:K104"/>
    <mergeCell ref="L104:M104"/>
    <mergeCell ref="N104:O104"/>
    <mergeCell ref="B103:C103"/>
    <mergeCell ref="F103:G103"/>
    <mergeCell ref="H103:I103"/>
    <mergeCell ref="J103:K103"/>
    <mergeCell ref="L103:M103"/>
    <mergeCell ref="N103:O103"/>
    <mergeCell ref="B102:C102"/>
    <mergeCell ref="F102:G102"/>
    <mergeCell ref="H102:I102"/>
    <mergeCell ref="J102:K102"/>
    <mergeCell ref="L102:M102"/>
    <mergeCell ref="N102:O102"/>
    <mergeCell ref="B101:C101"/>
    <mergeCell ref="F101:G101"/>
    <mergeCell ref="H101:I101"/>
    <mergeCell ref="J101:K101"/>
    <mergeCell ref="L101:M101"/>
    <mergeCell ref="N101:O101"/>
    <mergeCell ref="B100:C100"/>
    <mergeCell ref="F100:G100"/>
    <mergeCell ref="H100:I100"/>
    <mergeCell ref="J100:K100"/>
    <mergeCell ref="L100:M100"/>
    <mergeCell ref="N100:O100"/>
    <mergeCell ref="B99:C99"/>
    <mergeCell ref="F99:G99"/>
    <mergeCell ref="H99:I99"/>
    <mergeCell ref="J99:K99"/>
    <mergeCell ref="L99:M99"/>
    <mergeCell ref="N99:O99"/>
    <mergeCell ref="B98:C98"/>
    <mergeCell ref="F98:G98"/>
    <mergeCell ref="H98:I98"/>
    <mergeCell ref="J98:K98"/>
    <mergeCell ref="L98:M98"/>
    <mergeCell ref="N98:O98"/>
    <mergeCell ref="B97:C97"/>
    <mergeCell ref="F97:G97"/>
    <mergeCell ref="H97:I97"/>
    <mergeCell ref="J97:K97"/>
    <mergeCell ref="L97:M97"/>
    <mergeCell ref="N97:O97"/>
    <mergeCell ref="B96:C96"/>
    <mergeCell ref="F96:G96"/>
    <mergeCell ref="H96:I96"/>
    <mergeCell ref="J96:K96"/>
    <mergeCell ref="L96:M96"/>
    <mergeCell ref="N96:O96"/>
    <mergeCell ref="B95:C95"/>
    <mergeCell ref="F95:G95"/>
    <mergeCell ref="H95:I95"/>
    <mergeCell ref="J95:K95"/>
    <mergeCell ref="L95:M95"/>
    <mergeCell ref="N95:O95"/>
    <mergeCell ref="B94:C94"/>
    <mergeCell ref="F94:G94"/>
    <mergeCell ref="H94:I94"/>
    <mergeCell ref="J94:K94"/>
    <mergeCell ref="L94:M94"/>
    <mergeCell ref="N94:O94"/>
    <mergeCell ref="B93:C93"/>
    <mergeCell ref="F93:G93"/>
    <mergeCell ref="H93:I93"/>
    <mergeCell ref="J93:K93"/>
    <mergeCell ref="L93:M93"/>
    <mergeCell ref="N93:O93"/>
    <mergeCell ref="B92:C92"/>
    <mergeCell ref="F92:G92"/>
    <mergeCell ref="H92:I92"/>
    <mergeCell ref="J92:K92"/>
    <mergeCell ref="L92:M92"/>
    <mergeCell ref="N92:O92"/>
    <mergeCell ref="B91:C91"/>
    <mergeCell ref="F91:G91"/>
    <mergeCell ref="H91:I91"/>
    <mergeCell ref="J91:K91"/>
    <mergeCell ref="L91:M91"/>
    <mergeCell ref="N91:O91"/>
    <mergeCell ref="B90:C90"/>
    <mergeCell ref="F90:G90"/>
    <mergeCell ref="H90:I90"/>
    <mergeCell ref="J90:K90"/>
    <mergeCell ref="L90:M90"/>
    <mergeCell ref="N90:O90"/>
    <mergeCell ref="B89:C89"/>
    <mergeCell ref="F89:G89"/>
    <mergeCell ref="H89:I89"/>
    <mergeCell ref="J89:K89"/>
    <mergeCell ref="L89:M89"/>
    <mergeCell ref="N89:O89"/>
    <mergeCell ref="B88:C88"/>
    <mergeCell ref="F88:G88"/>
    <mergeCell ref="H88:I88"/>
    <mergeCell ref="J88:K88"/>
    <mergeCell ref="L88:M88"/>
    <mergeCell ref="N88:O88"/>
    <mergeCell ref="B87:C87"/>
    <mergeCell ref="F87:G87"/>
    <mergeCell ref="H87:I87"/>
    <mergeCell ref="J87:K87"/>
    <mergeCell ref="L87:M87"/>
    <mergeCell ref="N87:O87"/>
    <mergeCell ref="B86:C86"/>
    <mergeCell ref="F86:G86"/>
    <mergeCell ref="H86:I86"/>
    <mergeCell ref="J86:K86"/>
    <mergeCell ref="L86:M86"/>
    <mergeCell ref="N86:O86"/>
    <mergeCell ref="B85:C85"/>
    <mergeCell ref="F85:G85"/>
    <mergeCell ref="H85:I85"/>
    <mergeCell ref="J85:K85"/>
    <mergeCell ref="L85:M85"/>
    <mergeCell ref="N85:O85"/>
    <mergeCell ref="B84:C84"/>
    <mergeCell ref="F84:G84"/>
    <mergeCell ref="H84:I84"/>
    <mergeCell ref="J84:K84"/>
    <mergeCell ref="L84:M84"/>
    <mergeCell ref="N84:O84"/>
    <mergeCell ref="B83:C83"/>
    <mergeCell ref="F83:G83"/>
    <mergeCell ref="H83:I83"/>
    <mergeCell ref="J83:K83"/>
    <mergeCell ref="L83:M83"/>
    <mergeCell ref="N83:O83"/>
    <mergeCell ref="B82:C82"/>
    <mergeCell ref="F82:G82"/>
    <mergeCell ref="H82:I82"/>
    <mergeCell ref="J82:K82"/>
    <mergeCell ref="L82:M82"/>
    <mergeCell ref="N82:O82"/>
    <mergeCell ref="B81:C81"/>
    <mergeCell ref="F81:G81"/>
    <mergeCell ref="H81:I81"/>
    <mergeCell ref="J81:K81"/>
    <mergeCell ref="L81:M81"/>
    <mergeCell ref="N81:O81"/>
    <mergeCell ref="B80:C80"/>
    <mergeCell ref="F80:G80"/>
    <mergeCell ref="H80:I80"/>
    <mergeCell ref="J80:K80"/>
    <mergeCell ref="L80:M80"/>
    <mergeCell ref="N80:O80"/>
    <mergeCell ref="B79:C79"/>
    <mergeCell ref="F79:G79"/>
    <mergeCell ref="H79:I79"/>
    <mergeCell ref="J79:K79"/>
    <mergeCell ref="L79:M79"/>
    <mergeCell ref="N79:O79"/>
    <mergeCell ref="B78:C78"/>
    <mergeCell ref="F78:G78"/>
    <mergeCell ref="H78:I78"/>
    <mergeCell ref="J78:K78"/>
    <mergeCell ref="L78:M78"/>
    <mergeCell ref="N78:O78"/>
    <mergeCell ref="B77:C77"/>
    <mergeCell ref="F77:G77"/>
    <mergeCell ref="H77:I77"/>
    <mergeCell ref="J77:K77"/>
    <mergeCell ref="L77:M77"/>
    <mergeCell ref="N77:O77"/>
    <mergeCell ref="B76:C76"/>
    <mergeCell ref="F76:G76"/>
    <mergeCell ref="H76:I76"/>
    <mergeCell ref="J76:K76"/>
    <mergeCell ref="L76:M76"/>
    <mergeCell ref="N76:O76"/>
    <mergeCell ref="B75:C75"/>
    <mergeCell ref="F75:G75"/>
    <mergeCell ref="H75:I75"/>
    <mergeCell ref="J75:K75"/>
    <mergeCell ref="L75:M75"/>
    <mergeCell ref="N75:O75"/>
    <mergeCell ref="B74:C74"/>
    <mergeCell ref="F74:G74"/>
    <mergeCell ref="H74:I74"/>
    <mergeCell ref="J74:K74"/>
    <mergeCell ref="L74:M74"/>
    <mergeCell ref="N74:O74"/>
    <mergeCell ref="B73:C73"/>
    <mergeCell ref="F73:G73"/>
    <mergeCell ref="H73:I73"/>
    <mergeCell ref="J73:K73"/>
    <mergeCell ref="L73:M73"/>
    <mergeCell ref="N73:O73"/>
    <mergeCell ref="B72:C72"/>
    <mergeCell ref="F72:G72"/>
    <mergeCell ref="H72:I72"/>
    <mergeCell ref="J72:K72"/>
    <mergeCell ref="L72:M72"/>
    <mergeCell ref="N72:O72"/>
    <mergeCell ref="B71:C71"/>
    <mergeCell ref="F71:G71"/>
    <mergeCell ref="H71:I71"/>
    <mergeCell ref="J71:K71"/>
    <mergeCell ref="L71:M71"/>
    <mergeCell ref="N71:O71"/>
    <mergeCell ref="B70:C70"/>
    <mergeCell ref="F70:G70"/>
    <mergeCell ref="H70:I70"/>
    <mergeCell ref="J70:K70"/>
    <mergeCell ref="L70:M70"/>
    <mergeCell ref="N70:O70"/>
    <mergeCell ref="B69:C69"/>
    <mergeCell ref="F69:G69"/>
    <mergeCell ref="H69:I69"/>
    <mergeCell ref="J69:K69"/>
    <mergeCell ref="L69:M69"/>
    <mergeCell ref="N69:O69"/>
    <mergeCell ref="B68:C68"/>
    <mergeCell ref="F68:G68"/>
    <mergeCell ref="H68:I68"/>
    <mergeCell ref="J68:K68"/>
    <mergeCell ref="L68:M68"/>
    <mergeCell ref="N68:O68"/>
    <mergeCell ref="B67:C67"/>
    <mergeCell ref="F67:G67"/>
    <mergeCell ref="H67:I67"/>
    <mergeCell ref="J67:K67"/>
    <mergeCell ref="L67:M67"/>
    <mergeCell ref="N67:O67"/>
    <mergeCell ref="B66:C66"/>
    <mergeCell ref="F66:G66"/>
    <mergeCell ref="H66:I66"/>
    <mergeCell ref="J66:K66"/>
    <mergeCell ref="L66:M66"/>
    <mergeCell ref="N66:O66"/>
    <mergeCell ref="B65:C65"/>
    <mergeCell ref="F65:G65"/>
    <mergeCell ref="H65:I65"/>
    <mergeCell ref="J65:K65"/>
    <mergeCell ref="L65:M65"/>
    <mergeCell ref="N65:O65"/>
    <mergeCell ref="B64:C64"/>
    <mergeCell ref="F64:G64"/>
    <mergeCell ref="H64:I64"/>
    <mergeCell ref="J64:K64"/>
    <mergeCell ref="L64:M64"/>
    <mergeCell ref="N64:O64"/>
    <mergeCell ref="B63:C63"/>
    <mergeCell ref="F63:G63"/>
    <mergeCell ref="H63:I63"/>
    <mergeCell ref="J63:K63"/>
    <mergeCell ref="L63:M63"/>
    <mergeCell ref="N63:O63"/>
    <mergeCell ref="B60:C60"/>
    <mergeCell ref="F60:G60"/>
    <mergeCell ref="H60:I60"/>
    <mergeCell ref="J60:K60"/>
    <mergeCell ref="L60:M60"/>
    <mergeCell ref="N60:O60"/>
    <mergeCell ref="B62:C62"/>
    <mergeCell ref="F62:G62"/>
    <mergeCell ref="H62:I62"/>
    <mergeCell ref="J62:K62"/>
    <mergeCell ref="L62:M62"/>
    <mergeCell ref="N62:O62"/>
    <mergeCell ref="B61:C61"/>
    <mergeCell ref="F61:G61"/>
    <mergeCell ref="H61:I61"/>
    <mergeCell ref="J61:K61"/>
    <mergeCell ref="L61:M61"/>
    <mergeCell ref="N61:O61"/>
    <mergeCell ref="AP58:AQ58"/>
    <mergeCell ref="B59:C59"/>
    <mergeCell ref="F59:G59"/>
    <mergeCell ref="H59:I59"/>
    <mergeCell ref="J59:K59"/>
    <mergeCell ref="L59:M59"/>
    <mergeCell ref="N59:O59"/>
    <mergeCell ref="X59:Y59"/>
    <mergeCell ref="AA59:AB59"/>
    <mergeCell ref="AM59:AO59"/>
    <mergeCell ref="AP59:AQ59"/>
    <mergeCell ref="B58:C58"/>
    <mergeCell ref="F58:G58"/>
    <mergeCell ref="H58:I58"/>
    <mergeCell ref="J58:K58"/>
    <mergeCell ref="L58:M58"/>
    <mergeCell ref="N58:O58"/>
    <mergeCell ref="X58:Y58"/>
    <mergeCell ref="AA58:AB58"/>
    <mergeCell ref="AM58:AO58"/>
    <mergeCell ref="AP56:AQ56"/>
    <mergeCell ref="B57:C57"/>
    <mergeCell ref="F57:G57"/>
    <mergeCell ref="H57:I57"/>
    <mergeCell ref="J57:K57"/>
    <mergeCell ref="L57:M57"/>
    <mergeCell ref="N57:O57"/>
    <mergeCell ref="X57:Y57"/>
    <mergeCell ref="AA57:AB57"/>
    <mergeCell ref="AM57:AO57"/>
    <mergeCell ref="AP57:AQ57"/>
    <mergeCell ref="B56:C56"/>
    <mergeCell ref="F56:G56"/>
    <mergeCell ref="H56:I56"/>
    <mergeCell ref="J56:K56"/>
    <mergeCell ref="L56:M56"/>
    <mergeCell ref="N56:O56"/>
    <mergeCell ref="X56:Y56"/>
    <mergeCell ref="AA56:AB56"/>
    <mergeCell ref="AM56:AO56"/>
    <mergeCell ref="AP54:AQ54"/>
    <mergeCell ref="B55:C55"/>
    <mergeCell ref="F55:G55"/>
    <mergeCell ref="H55:I55"/>
    <mergeCell ref="J55:K55"/>
    <mergeCell ref="L55:M55"/>
    <mergeCell ref="N55:O55"/>
    <mergeCell ref="X55:Y55"/>
    <mergeCell ref="AA55:AB55"/>
    <mergeCell ref="AM55:AO55"/>
    <mergeCell ref="AP55:AQ55"/>
    <mergeCell ref="B54:C54"/>
    <mergeCell ref="F54:G54"/>
    <mergeCell ref="H54:I54"/>
    <mergeCell ref="J54:K54"/>
    <mergeCell ref="L54:M54"/>
    <mergeCell ref="N54:O54"/>
    <mergeCell ref="X54:Y54"/>
    <mergeCell ref="AA54:AB54"/>
    <mergeCell ref="AM54:AO54"/>
    <mergeCell ref="AP52:AQ52"/>
    <mergeCell ref="B53:C53"/>
    <mergeCell ref="F53:G53"/>
    <mergeCell ref="H53:I53"/>
    <mergeCell ref="J53:K53"/>
    <mergeCell ref="L53:M53"/>
    <mergeCell ref="N53:O53"/>
    <mergeCell ref="X53:Y53"/>
    <mergeCell ref="AA53:AB53"/>
    <mergeCell ref="AM53:AO53"/>
    <mergeCell ref="AP53:AQ53"/>
    <mergeCell ref="B52:C52"/>
    <mergeCell ref="F52:G52"/>
    <mergeCell ref="H52:I52"/>
    <mergeCell ref="J52:K52"/>
    <mergeCell ref="L52:M52"/>
    <mergeCell ref="N52:O52"/>
    <mergeCell ref="X52:Y52"/>
    <mergeCell ref="AA52:AB52"/>
    <mergeCell ref="AM52:AO52"/>
    <mergeCell ref="B50:C50"/>
    <mergeCell ref="F50:G50"/>
    <mergeCell ref="H50:I50"/>
    <mergeCell ref="J50:K50"/>
    <mergeCell ref="L50:M50"/>
    <mergeCell ref="N50:O50"/>
    <mergeCell ref="X50:Y50"/>
    <mergeCell ref="AA50:AB50"/>
    <mergeCell ref="AM50:AO50"/>
    <mergeCell ref="B51:C51"/>
    <mergeCell ref="F51:G51"/>
    <mergeCell ref="H51:I51"/>
    <mergeCell ref="J51:K51"/>
    <mergeCell ref="L51:M51"/>
    <mergeCell ref="N51:O51"/>
    <mergeCell ref="X51:Y51"/>
    <mergeCell ref="AA51:AB51"/>
    <mergeCell ref="AM51:AO51"/>
    <mergeCell ref="B49:C49"/>
    <mergeCell ref="F49:G49"/>
    <mergeCell ref="H49:I49"/>
    <mergeCell ref="J49:K49"/>
    <mergeCell ref="L49:M49"/>
    <mergeCell ref="N49:O49"/>
    <mergeCell ref="X49:Y49"/>
    <mergeCell ref="AA49:AB49"/>
    <mergeCell ref="AM49:AO49"/>
    <mergeCell ref="B48:C48"/>
    <mergeCell ref="F48:G48"/>
    <mergeCell ref="H48:I48"/>
    <mergeCell ref="J48:K48"/>
    <mergeCell ref="L48:M48"/>
    <mergeCell ref="N48:O48"/>
    <mergeCell ref="X48:Y48"/>
    <mergeCell ref="AA48:AB48"/>
    <mergeCell ref="AM48:AO48"/>
    <mergeCell ref="B47:C47"/>
    <mergeCell ref="F47:G47"/>
    <mergeCell ref="H47:I47"/>
    <mergeCell ref="J47:K47"/>
    <mergeCell ref="L47:M47"/>
    <mergeCell ref="N47:O47"/>
    <mergeCell ref="X47:Y47"/>
    <mergeCell ref="AA47:AB47"/>
    <mergeCell ref="AM47:AO47"/>
    <mergeCell ref="N32:O44"/>
    <mergeCell ref="P32:P44"/>
    <mergeCell ref="Q32:Q44"/>
    <mergeCell ref="R32:R44"/>
    <mergeCell ref="S32:S44"/>
    <mergeCell ref="T32:T44"/>
    <mergeCell ref="B46:C46"/>
    <mergeCell ref="F46:G46"/>
    <mergeCell ref="H46:I46"/>
    <mergeCell ref="J46:K46"/>
    <mergeCell ref="L46:M46"/>
    <mergeCell ref="N46:O46"/>
    <mergeCell ref="N45:O45"/>
    <mergeCell ref="B45:C45"/>
    <mergeCell ref="F45:G45"/>
    <mergeCell ref="H45:I45"/>
    <mergeCell ref="J45:K45"/>
    <mergeCell ref="L45:M45"/>
    <mergeCell ref="AQ32:AQ44"/>
    <mergeCell ref="V44:W54"/>
    <mergeCell ref="AA44:AB44"/>
    <mergeCell ref="AK32:AL44"/>
    <mergeCell ref="AM32:AN44"/>
    <mergeCell ref="AM45:AO45"/>
    <mergeCell ref="AP45:AQ45"/>
    <mergeCell ref="AI46:AJ46"/>
    <mergeCell ref="AM46:AO46"/>
    <mergeCell ref="AP46:AQ46"/>
    <mergeCell ref="AP47:AQ47"/>
    <mergeCell ref="AP48:AQ48"/>
    <mergeCell ref="AC32:AD44"/>
    <mergeCell ref="AE32:AF44"/>
    <mergeCell ref="AG32:AH44"/>
    <mergeCell ref="AI32:AJ44"/>
    <mergeCell ref="AC46:AD46"/>
    <mergeCell ref="AE46:AF46"/>
    <mergeCell ref="X45:Y45"/>
    <mergeCell ref="AA45:AB45"/>
    <mergeCell ref="AC45:AD45"/>
    <mergeCell ref="AE45:AF45"/>
    <mergeCell ref="AP50:AQ50"/>
    <mergeCell ref="AP51:AQ51"/>
    <mergeCell ref="AP49:AQ49"/>
    <mergeCell ref="A25:T25"/>
    <mergeCell ref="A26:T29"/>
    <mergeCell ref="E30:G30"/>
    <mergeCell ref="H30:O30"/>
    <mergeCell ref="A31:A44"/>
    <mergeCell ref="B31:C44"/>
    <mergeCell ref="D31:D43"/>
    <mergeCell ref="E31:G31"/>
    <mergeCell ref="H31:O31"/>
    <mergeCell ref="P31:Q31"/>
    <mergeCell ref="R31:T31"/>
    <mergeCell ref="AI45:AJ45"/>
    <mergeCell ref="X31:Y44"/>
    <mergeCell ref="Z31:Z44"/>
    <mergeCell ref="AA31:AB43"/>
    <mergeCell ref="AL31:AQ31"/>
    <mergeCell ref="E32:E44"/>
    <mergeCell ref="F32:G44"/>
    <mergeCell ref="H32:I44"/>
    <mergeCell ref="J32:K44"/>
    <mergeCell ref="L32:M44"/>
    <mergeCell ref="AO32:AO44"/>
    <mergeCell ref="AP32:AP44"/>
    <mergeCell ref="C20:G20"/>
    <mergeCell ref="J20:R20"/>
    <mergeCell ref="J21:R21"/>
    <mergeCell ref="J22:R22"/>
    <mergeCell ref="J23:R23"/>
    <mergeCell ref="C17:G17"/>
    <mergeCell ref="J17:R17"/>
    <mergeCell ref="C18:G18"/>
    <mergeCell ref="J18:R18"/>
    <mergeCell ref="C19:G19"/>
    <mergeCell ref="J19:R19"/>
    <mergeCell ref="E21:I21"/>
    <mergeCell ref="E22:I22"/>
    <mergeCell ref="E23:I23"/>
    <mergeCell ref="J12:T13"/>
    <mergeCell ref="C15:G15"/>
    <mergeCell ref="J15:R15"/>
    <mergeCell ref="C16:G16"/>
    <mergeCell ref="J16:R16"/>
    <mergeCell ref="A2:T3"/>
    <mergeCell ref="C4:E4"/>
    <mergeCell ref="J4:S4"/>
    <mergeCell ref="P9:Q9"/>
    <mergeCell ref="R9:S9"/>
    <mergeCell ref="C11:F11"/>
    <mergeCell ref="C12:F12"/>
    <mergeCell ref="L5:N5"/>
    <mergeCell ref="O5:S5"/>
    <mergeCell ref="C5:K5"/>
    <mergeCell ref="C8:F8"/>
    <mergeCell ref="C10:F10"/>
  </mergeCells>
  <printOptions horizontalCentered="1" verticalCentered="1"/>
  <pageMargins left="0.39370078740157483" right="0.39370078740157483" top="0" bottom="0.78740157480314965" header="0" footer="0"/>
  <pageSetup paperSize="9" scale="87" orientation="portrait" r:id="rId1"/>
  <headerFooter alignWithMargins="0">
    <oddFooter>&amp;LALS Denmark A/S
www.alsglobal.dk&amp;C&amp;9Bakkegårdsvej 406A
3050 Humlebæk&amp;R&amp;9Tlf.: 49 25 07 70
  info.hmb@alsglobal.com</oddFooter>
  </headerFooter>
  <rowBreaks count="1" manualBreakCount="1">
    <brk id="54" max="1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A2"/>
  <sheetViews>
    <sheetView workbookViewId="0"/>
  </sheetViews>
  <sheetFormatPr defaultRowHeight="12.5" x14ac:dyDescent="0.25"/>
  <cols>
    <col min="1" max="1" width="18.1796875" bestFit="1" customWidth="1"/>
  </cols>
  <sheetData>
    <row r="1" spans="1:1" x14ac:dyDescent="0.25">
      <c r="A1" s="10" t="s">
        <v>39</v>
      </c>
    </row>
    <row r="2" spans="1:1" x14ac:dyDescent="0.25">
      <c r="A2" s="10" t="s">
        <v>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7"/>
  <dimension ref="A1:A5"/>
  <sheetViews>
    <sheetView workbookViewId="0">
      <selection sqref="A1:A5"/>
    </sheetView>
  </sheetViews>
  <sheetFormatPr defaultRowHeight="12.5" x14ac:dyDescent="0.25"/>
  <sheetData>
    <row r="1" spans="1:1" x14ac:dyDescent="0.25">
      <c r="A1" s="10" t="s">
        <v>32</v>
      </c>
    </row>
    <row r="2" spans="1:1" x14ac:dyDescent="0.25">
      <c r="A2" s="10" t="s">
        <v>33</v>
      </c>
    </row>
    <row r="3" spans="1:1" x14ac:dyDescent="0.25">
      <c r="A3" s="10" t="s">
        <v>34</v>
      </c>
    </row>
    <row r="4" spans="1:1" x14ac:dyDescent="0.25">
      <c r="A4" s="10" t="s">
        <v>35</v>
      </c>
    </row>
    <row r="5" spans="1:1" x14ac:dyDescent="0.25">
      <c r="A5" s="10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16</vt:i4>
      </vt:variant>
    </vt:vector>
  </HeadingPairs>
  <TitlesOfParts>
    <vt:vector size="25" baseType="lpstr">
      <vt:lpstr>1. Stamdata</vt:lpstr>
      <vt:lpstr>2. Jord</vt:lpstr>
      <vt:lpstr>3. Vand</vt:lpstr>
      <vt:lpstr>4. Luft-Kulrør</vt:lpstr>
      <vt:lpstr>5. Luft-Orsarør</vt:lpstr>
      <vt:lpstr>6. Luft-ATD</vt:lpstr>
      <vt:lpstr>7. Luft-Canister</vt:lpstr>
      <vt:lpstr>Fakurering</vt:lpstr>
      <vt:lpstr>Klassifikation</vt:lpstr>
      <vt:lpstr>Faktura_ønskes</vt:lpstr>
      <vt:lpstr>Klassifikation</vt:lpstr>
      <vt:lpstr>'1. Stamdata'!Udskriftsområde</vt:lpstr>
      <vt:lpstr>'2. Jord'!Udskriftsområde</vt:lpstr>
      <vt:lpstr>'3. Vand'!Udskriftsområde</vt:lpstr>
      <vt:lpstr>'4. Luft-Kulrør'!Udskriftsområde</vt:lpstr>
      <vt:lpstr>'5. Luft-Orsarør'!Udskriftsområde</vt:lpstr>
      <vt:lpstr>'6. Luft-ATD'!Udskriftsområde</vt:lpstr>
      <vt:lpstr>'7. Luft-Canister'!Udskriftsområde</vt:lpstr>
      <vt:lpstr>'2. Jord'!Udskriftstitler</vt:lpstr>
      <vt:lpstr>'3. Vand'!Udskriftstitler</vt:lpstr>
      <vt:lpstr>'4. Luft-Kulrør'!Udskriftstitler</vt:lpstr>
      <vt:lpstr>'5. Luft-Orsarør'!Udskriftstitler</vt:lpstr>
      <vt:lpstr>'6. Luft-ATD'!Udskriftstitler</vt:lpstr>
      <vt:lpstr>'7. Luft-Canister'!Udskriftstitler</vt:lpstr>
      <vt:lpstr>Vejledning</vt:lpstr>
    </vt:vector>
  </TitlesOfParts>
  <Company>Milana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Hilmir Thor Omarsson</dc:creator>
  <cp:lastModifiedBy>Hilmir Omarsson</cp:lastModifiedBy>
  <cp:lastPrinted>2022-07-19T08:47:13Z</cp:lastPrinted>
  <dcterms:created xsi:type="dcterms:W3CDTF">2009-02-17T12:32:03Z</dcterms:created>
  <dcterms:modified xsi:type="dcterms:W3CDTF">2024-02-06T15:40:49Z</dcterms:modified>
</cp:coreProperties>
</file>