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4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5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7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8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9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0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G:\Quality\NEW 17025\Dokumenty aktualne ISO 17025\POG 04 Przegląd zapytań, ofert i umów\"/>
    </mc:Choice>
  </mc:AlternateContent>
  <xr:revisionPtr revIDLastSave="0" documentId="13_ncr:1_{6D8786E4-7201-4574-835B-9E26F9877E32}" xr6:coauthVersionLast="47" xr6:coauthVersionMax="47" xr10:uidLastSave="{00000000-0000-0000-0000-000000000000}"/>
  <bookViews>
    <workbookView xWindow="160" yWindow="130" windowWidth="19130" windowHeight="10040" tabRatio="861" firstSheet="2" activeTab="7" xr2:uid="{00000000-000D-0000-FFFF-FFFF00000000}"/>
  </bookViews>
  <sheets>
    <sheet name="Dane ogólne" sheetId="12" r:id="rId1"/>
    <sheet name="Żywność MIKRO" sheetId="1" r:id="rId2"/>
    <sheet name="Pr. środowiskowe MIKRO" sheetId="7" r:id="rId3"/>
    <sheet name="Pasza i karma MIKRO" sheetId="11" r:id="rId4"/>
    <sheet name="FIZYKOCHEMIA" sheetId="14" r:id="rId5"/>
    <sheet name="SENSORYKA" sheetId="20" r:id="rId6"/>
    <sheet name=" Woda MIKRO" sheetId="6" r:id="rId7"/>
    <sheet name="Woda FIZ-CHEM" sheetId="17" r:id="rId8"/>
    <sheet name="Powietrze MIKRO" sheetId="9" r:id="rId9"/>
    <sheet name="Konserwy MIKRO" sheetId="13" r:id="rId10"/>
    <sheet name="Arkusz2" sheetId="16" state="hidden" r:id="rId11"/>
  </sheets>
  <definedNames>
    <definedName name="_xlnm.Print_Area" localSheetId="6">' Woda MIKRO'!$A$1:$K$45</definedName>
    <definedName name="_xlnm.Print_Area" localSheetId="0">'Dane ogólne'!$A$1:$G$46</definedName>
    <definedName name="_xlnm.Print_Area" localSheetId="9">'Konserwy MIKRO'!$A$1:$J$29</definedName>
    <definedName name="_xlnm.Print_Area" localSheetId="8">'Powietrze MIKRO'!$A$1:$J$36</definedName>
    <definedName name="_xlnm.Print_Area" localSheetId="2">'Pr. środowiskowe MIKRO'!$A$1:$Y$70</definedName>
    <definedName name="_xlnm.Print_Area" localSheetId="1">'Żywność MIKRO'!$A$1:$V$79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7" l="1"/>
  <c r="D1" i="20"/>
  <c r="B1" i="14"/>
  <c r="C2" i="14" l="1"/>
  <c r="D29" i="6"/>
  <c r="F31" i="12"/>
  <c r="C22" i="20" l="1"/>
  <c r="F26" i="12" s="1"/>
  <c r="N2" i="20" l="1"/>
  <c r="M2" i="20"/>
  <c r="L2" i="20"/>
  <c r="K2" i="20"/>
  <c r="J2" i="20"/>
  <c r="I2" i="20"/>
  <c r="H2" i="20"/>
  <c r="G2" i="20"/>
  <c r="F2" i="20"/>
  <c r="E2" i="20"/>
  <c r="J1" i="20"/>
  <c r="D30" i="11"/>
  <c r="F30" i="12" s="1"/>
  <c r="C23" i="17"/>
  <c r="F28" i="12" s="1"/>
  <c r="A22" i="14"/>
  <c r="F25" i="12" s="1"/>
  <c r="D58" i="1"/>
  <c r="F23" i="12" s="1"/>
  <c r="D46" i="7"/>
  <c r="F24" i="12" s="1"/>
  <c r="C20" i="9"/>
  <c r="F29" i="12" s="1"/>
  <c r="C10" i="13"/>
  <c r="F27" i="12"/>
  <c r="O2" i="7"/>
  <c r="P2" i="7"/>
  <c r="Q2" i="7"/>
  <c r="R2" i="7"/>
  <c r="S2" i="7"/>
  <c r="T2" i="7"/>
  <c r="U2" i="7"/>
  <c r="V2" i="7"/>
  <c r="W2" i="7"/>
  <c r="X2" i="7"/>
  <c r="Y2" i="7"/>
  <c r="K2" i="7"/>
  <c r="L2" i="7"/>
  <c r="M2" i="7"/>
  <c r="N2" i="7"/>
  <c r="H1" i="14"/>
  <c r="N2" i="17"/>
  <c r="M2" i="17"/>
  <c r="L2" i="17"/>
  <c r="K2" i="17"/>
  <c r="J2" i="17"/>
  <c r="I2" i="17"/>
  <c r="H2" i="17"/>
  <c r="G2" i="17"/>
  <c r="F2" i="17"/>
  <c r="E2" i="17"/>
  <c r="J1" i="17"/>
  <c r="H2" i="14"/>
  <c r="I2" i="14"/>
  <c r="J2" i="14"/>
  <c r="K2" i="14"/>
  <c r="L2" i="14"/>
  <c r="G2" i="14" l="1"/>
  <c r="F2" i="14"/>
  <c r="E2" i="14"/>
  <c r="D2" i="14"/>
  <c r="O1" i="1"/>
  <c r="L1" i="1"/>
  <c r="K1" i="1"/>
  <c r="Q1" i="1" s="1"/>
  <c r="K1" i="6"/>
  <c r="K1" i="7"/>
  <c r="J1" i="9"/>
  <c r="K1" i="11"/>
  <c r="J1" i="13"/>
  <c r="D1" i="13" l="1"/>
  <c r="E1" i="11"/>
  <c r="D1" i="9"/>
  <c r="E1" i="7"/>
  <c r="E1" i="6"/>
  <c r="E1" i="1"/>
  <c r="F2" i="13" l="1"/>
  <c r="G2" i="13"/>
  <c r="H2" i="13"/>
  <c r="I2" i="13"/>
  <c r="J2" i="13"/>
  <c r="E2" i="13"/>
  <c r="F2" i="9"/>
  <c r="G2" i="9"/>
  <c r="H2" i="9"/>
  <c r="I2" i="9"/>
  <c r="J2" i="9"/>
  <c r="E2" i="9"/>
  <c r="G2" i="11"/>
  <c r="H2" i="11"/>
  <c r="I2" i="11"/>
  <c r="J2" i="11"/>
  <c r="K2" i="11"/>
  <c r="F2" i="11"/>
  <c r="G2" i="7"/>
  <c r="H2" i="7"/>
  <c r="I2" i="7"/>
  <c r="J2" i="7"/>
  <c r="F2" i="7"/>
  <c r="G2" i="6"/>
  <c r="H2" i="6"/>
  <c r="I2" i="6"/>
  <c r="J2" i="6"/>
  <c r="K2" i="6"/>
  <c r="F2" i="6"/>
  <c r="L2" i="1"/>
  <c r="F2" i="1"/>
  <c r="G2" i="1"/>
  <c r="H2" i="1"/>
  <c r="I2" i="1"/>
  <c r="J2" i="1"/>
  <c r="K2" i="1"/>
  <c r="M2" i="1"/>
  <c r="N2" i="1"/>
  <c r="O2" i="1"/>
  <c r="P2" i="1"/>
  <c r="Q2" i="1"/>
  <c r="R2" i="1"/>
  <c r="S2" i="1"/>
  <c r="T2" i="1"/>
  <c r="U2" i="1"/>
  <c r="V2" i="1"/>
</calcChain>
</file>

<file path=xl/sharedStrings.xml><?xml version="1.0" encoding="utf-8"?>
<sst xmlns="http://schemas.openxmlformats.org/spreadsheetml/2006/main" count="1227" uniqueCount="471">
  <si>
    <t>Jeżeli klient życzy sobie rozdzielenia raportów wg zleconych analiz lub próbek informacja musi zostać poddana na etapie zlecenia, proszę wpisać w UWAGACH</t>
  </si>
  <si>
    <t>NR ZLECENIA                 (wypełnia Lab)</t>
  </si>
  <si>
    <t>ZLECENIE:</t>
  </si>
  <si>
    <t xml:space="preserve">  od     </t>
  </si>
  <si>
    <t>do</t>
  </si>
  <si>
    <t>ZLECENIODAWCA</t>
  </si>
  <si>
    <t>PŁATNIK (jeżeli inny niż ZLECENIODAWCA)</t>
  </si>
  <si>
    <t>wypełnia klient</t>
  </si>
  <si>
    <t>Nazwa firmy:</t>
  </si>
  <si>
    <t>wypełnia Lab</t>
  </si>
  <si>
    <t>Adres:</t>
  </si>
  <si>
    <t>NIP:</t>
  </si>
  <si>
    <t>Osoba kontaktowa:</t>
  </si>
  <si>
    <t>Telefon:</t>
  </si>
  <si>
    <t>Postępowanie w przypadku dużej ilości próbek (zbyt mało kolumn w zakładce)</t>
  </si>
  <si>
    <t>E-mail:</t>
  </si>
  <si>
    <t>E-mail (Fv):</t>
  </si>
  <si>
    <t>Faktura:</t>
  </si>
  <si>
    <t>CEL BADANIA / PRZEZNACZENIE WYNIKU BADANIA</t>
  </si>
  <si>
    <t xml:space="preserve"> z menu wybieramy opcję przenieś lub kopiuj</t>
  </si>
  <si>
    <t>3. klikamy prawym przyciskiem na "przenieś lub kopiuj"</t>
  </si>
  <si>
    <t>Inny cel badania (jaki?):</t>
  </si>
  <si>
    <t>POZOSTAŁE USTALENIA</t>
  </si>
  <si>
    <t>5. pojawia się nowa zakładka z nazwą kopiowanego arkusza i kolejną cyfrą porządkową</t>
  </si>
  <si>
    <t xml:space="preserve">Osoba upoważniona do odbioru raportu z badań: </t>
  </si>
  <si>
    <t>Forma przekazania raportu:</t>
  </si>
  <si>
    <t xml:space="preserve"> Wersja angielska raportu z badań (dodatkowa opłata):</t>
  </si>
  <si>
    <r>
      <t xml:space="preserve">Liczba zleconych badań w poszczególnych zakładkach - </t>
    </r>
    <r>
      <rPr>
        <sz val="9"/>
        <color rgb="FFFF0000"/>
        <rFont val="Avenir Next LT Pro"/>
        <family val="2"/>
      </rPr>
      <t>jeśli dodano zakładki należy zweryfikować - dane będą nieprawdziwe:</t>
    </r>
  </si>
  <si>
    <t>Zgoda na zlecenie badania do zewnętrznego dostawcy usług laboratoryjnych:</t>
  </si>
  <si>
    <t xml:space="preserve">Badanie zlecono do (wypełnia Lab): </t>
  </si>
  <si>
    <r>
      <t xml:space="preserve">STWIERDZENIE ZGODNOŚCI Z WYMAGANIEM  zostanie wykonane </t>
    </r>
    <r>
      <rPr>
        <u/>
        <sz val="9"/>
        <color rgb="FFFF0000"/>
        <rFont val="Avenir Next LT Pro Demi"/>
        <family val="2"/>
      </rPr>
      <t>tylko i wyłącznie</t>
    </r>
    <r>
      <rPr>
        <sz val="9"/>
        <color theme="0"/>
        <rFont val="Avenir Next LT Pro Demi"/>
        <family val="2"/>
      </rPr>
      <t xml:space="preserve"> po podaniu przez klienta kryterium</t>
    </r>
  </si>
  <si>
    <t>Czy raport z badań ma uwzgędniać stwierdzenie zgodności:</t>
  </si>
  <si>
    <t>Żywność MIKRO</t>
  </si>
  <si>
    <t>Kryteria, które laboratorium powinno zastosować:</t>
  </si>
  <si>
    <t>Pr. Środowiskowe MIKRO</t>
  </si>
  <si>
    <t>FIZYKOCHEMIA</t>
  </si>
  <si>
    <t>***ryzyko przyjęcia niezgodnego wyniku i/lub ryzyko odrzucenia zgodnego wyniku wynosi do 50% (dla wyniku blisko kryterium)</t>
  </si>
  <si>
    <t>SENSORYKA</t>
  </si>
  <si>
    <r>
      <t xml:space="preserve">UWAGI            </t>
    </r>
    <r>
      <rPr>
        <b/>
        <i/>
        <sz val="8"/>
        <color rgb="FFFF0000"/>
        <rFont val="Avenir Next LT Pro"/>
        <family val="2"/>
      </rPr>
      <t>(nie pojawią się na raporcie)</t>
    </r>
  </si>
  <si>
    <t>Woda MIKRO</t>
  </si>
  <si>
    <t>Podpis klienta</t>
  </si>
  <si>
    <t>Woda FIZ-CHEM</t>
  </si>
  <si>
    <t>Przegląd formularza zlecenia i przyjęcie do realizacji (Wypełnia Laboratorium)</t>
  </si>
  <si>
    <t>Powietrze MIKRO</t>
  </si>
  <si>
    <t xml:space="preserve">LEGENDA     </t>
  </si>
  <si>
    <t xml:space="preserve">  Data</t>
  </si>
  <si>
    <t>Podpis</t>
  </si>
  <si>
    <t>Pasza i Karma dla zwierząt MIKRO</t>
  </si>
  <si>
    <t>temperatura przy przyjęciu (jeśli dotyczy)</t>
  </si>
  <si>
    <t>Konserwy MIKRO</t>
  </si>
  <si>
    <t>dSFFFFFFFFFFFFFFFFFFFFFFFFFFFFFFFFFFFFFFFFFFFFFFFFFFFFFFFFFFFFFFFFFFFFFFFFFFFFFFFFFFFFFFFFFFFFFFFFFFFFfffDFSgffffffffgggggffffffffffffffffffffffffffffffffffffffffffffffffffffffffffffffffffffffffffffffffffffffffffffffffffffffffffffff</t>
  </si>
  <si>
    <t>Proszę sprawdzić czy wersja formularza jest aktulna, aktualna wersja do pobrania na https://www.alsglobal.pl/zywnosc/dokumenty-do-pobrania</t>
  </si>
  <si>
    <t>Termin realizacji badania wynika z zastosowanej metodyki. Laboratorium podaje wyniki wraz z niepewością jeśli ma to zastosowanie.</t>
  </si>
  <si>
    <t>Zleceniodawca ma prawo do złożenia skargi.</t>
  </si>
  <si>
    <t>W przypadku odstępstwa od niniejszego Zlecenia, Zleceniodawca zostanie poinformowany o tym fakcie przed rozpoczęciem badania; decyzja o zgodzie na odstępstwo należy do Zleceniodawcy.</t>
  </si>
  <si>
    <t>Laboratorium przestrzega zasady poufności, bezstronności i prawa własności Zleceniodawcy, chyba, że występuje bezpośrednie zagrożenie zdrowia i życia ludzi lub względy epizootyczne. Laboratorium, w takich przypadkach, powiadamia właściwe do tych spraw organy.</t>
  </si>
  <si>
    <t>Zleceniodawca wyraża zgodę na gromadzenie i wykorzystywanie wyników badań do celów statystycznych i naukowych.</t>
  </si>
  <si>
    <t>Dostarczone próbki do Laboratorium nie podlegają zwrotowi.</t>
  </si>
  <si>
    <t>Ogólne warunki świadczenia usług dostępne są na stronie internetowej www.alsglobal.pl</t>
  </si>
  <si>
    <t>Akredytacja</t>
  </si>
  <si>
    <t>Analiza</t>
  </si>
  <si>
    <t xml:space="preserve">Próbki (zaznaczyć X przy wybranej analizie)        </t>
  </si>
  <si>
    <t xml:space="preserve">  Nazwa próbki wyświetli się po wypełnieniu informacji w wierszu:</t>
  </si>
  <si>
    <t>PZ</t>
  </si>
  <si>
    <t>KRK</t>
  </si>
  <si>
    <t>WAW</t>
  </si>
  <si>
    <t>Opis</t>
  </si>
  <si>
    <t xml:space="preserve">Norma/ procedura badawcza    </t>
  </si>
  <si>
    <t>AE</t>
  </si>
  <si>
    <t>AS</t>
  </si>
  <si>
    <t>Ogólna liczba drobnoustrojów (posiew wgłębny)</t>
  </si>
  <si>
    <t>PN-EN ISO 4833-1:2013-12 +Ap1:2016-11+A1:2022-06</t>
  </si>
  <si>
    <t>Ogólna liczba drobnoustrojów (posiew powierzchniowy)</t>
  </si>
  <si>
    <t>PN-EN ISO 4833-2:2013-12+AC:2014-04+A1:2022-06</t>
  </si>
  <si>
    <t>Liczba bakterii z grupy coli w temperaturze 30°C</t>
  </si>
  <si>
    <t>PN-ISO 4832:2007</t>
  </si>
  <si>
    <t>Liczba bakterii z grupy coli - Petrifilm</t>
  </si>
  <si>
    <r>
      <rPr>
        <b/>
        <sz val="8"/>
        <color rgb="FFFF0000"/>
        <rFont val="Avenir Next LT Pro Light"/>
        <family val="2"/>
      </rPr>
      <t>*</t>
    </r>
    <r>
      <rPr>
        <sz val="8"/>
        <rFont val="Avenir Next LT Pro Light"/>
        <family val="2"/>
      </rPr>
      <t xml:space="preserve"> PB-13 wyd.1 z dn. 01.08.2022 na podstawie instrukcji producenta</t>
    </r>
  </si>
  <si>
    <t>Obecność bakterii z grupy coli w temperaturze 30°C**</t>
  </si>
  <si>
    <t>PN-ISO 4831:2007</t>
  </si>
  <si>
    <t>Liczba β-glukuronidazo-dodatnich Escherichia coli</t>
  </si>
  <si>
    <t>PN-ISO 16649-2:2004</t>
  </si>
  <si>
    <t>Liczba bakterii Escherichia coli - Petrifilm</t>
  </si>
  <si>
    <r>
      <rPr>
        <b/>
        <sz val="8"/>
        <color rgb="FFFF0000"/>
        <rFont val="Avenir Next LT Pro Light"/>
        <family val="2"/>
      </rPr>
      <t xml:space="preserve">* </t>
    </r>
    <r>
      <rPr>
        <sz val="8"/>
        <rFont val="Avenir Next LT Pro Light"/>
        <family val="2"/>
      </rPr>
      <t>PB-13 wyd.1 z dn. 01.08.2022 na podstawie instrukcji producenta</t>
    </r>
  </si>
  <si>
    <t>Obecność przypuszczalnych Escherichia coli**</t>
  </si>
  <si>
    <t>PN-ISO 7251:2006</t>
  </si>
  <si>
    <r>
      <t xml:space="preserve">Obecność DNA Escherichia coli 
wytwarzających toksyny Shiga (do 375 g/ml)                                      </t>
    </r>
    <r>
      <rPr>
        <sz val="6"/>
        <rFont val="Avenir Next LT Pro Light"/>
        <family val="2"/>
      </rPr>
      <t>(STEC O157, O111, O26, O103, O145, O104, O121, O45, O157:H7)</t>
    </r>
  </si>
  <si>
    <t xml:space="preserve">ISO/TS 13136:2012 Instrukcja Instrukcja STEC Identification LyoKit,  producenta Higiena </t>
  </si>
  <si>
    <t>Liczba Enterobacteriaceae</t>
  </si>
  <si>
    <t>PN-EN ISO 21528-2:2017-08</t>
  </si>
  <si>
    <t>PB-17 wyd. 1 z dn. 25.03.2024 r.</t>
  </si>
  <si>
    <t>Obecność Salmonella spp.***</t>
  </si>
  <si>
    <t>PN-EN ISO 6579-1:2017-04+A1:2020-09</t>
  </si>
  <si>
    <t xml:space="preserve">Obecność Salmonella spp. (48h) </t>
  </si>
  <si>
    <r>
      <rPr>
        <b/>
        <sz val="8"/>
        <color rgb="FFFF0000"/>
        <rFont val="Avenir Next LT Pro Light"/>
        <family val="2"/>
      </rPr>
      <t>*</t>
    </r>
    <r>
      <rPr>
        <sz val="8"/>
        <color rgb="FFFF0000"/>
        <rFont val="Avenir Next LT Pro Light"/>
        <family val="2"/>
      </rPr>
      <t xml:space="preserve"> </t>
    </r>
    <r>
      <rPr>
        <sz val="8"/>
        <rFont val="Avenir Next LT Pro Light"/>
        <family val="2"/>
      </rPr>
      <t xml:space="preserve">PB-01 wyd. 6 z dn. 01.10.2021 r. na podstawie instrukcji producenta BIO- RAD </t>
    </r>
  </si>
  <si>
    <t>Obecność DNA Salmonella spp. do 375 g/ml (PCR)</t>
  </si>
  <si>
    <r>
      <rPr>
        <b/>
        <sz val="8"/>
        <color rgb="FFFF0000"/>
        <rFont val="Avenir Next LT Pro Light"/>
        <family val="2"/>
      </rPr>
      <t xml:space="preserve">* </t>
    </r>
    <r>
      <rPr>
        <sz val="8"/>
        <rFont val="Avenir Next LT Pro Light"/>
        <family val="2"/>
      </rPr>
      <t>PB-14 wyd. 1 z dn. 01.03.2023 na podstawie instrukcji producenta iQ-Check Salmonella II Kit Bio-Rad</t>
    </r>
  </si>
  <si>
    <t xml:space="preserve">Obecność Salmonella Enteritidis </t>
  </si>
  <si>
    <t>PN-EN ISO 6579-1:2017-04+A1:2020-09 + PB-06 wyd. 3 z dn. 21.10.2020 r. na podstawie instrukcji producenta IMMUNOLAB Sp. z o.o.</t>
  </si>
  <si>
    <t xml:space="preserve">Obecność Salmonella Typhimurium </t>
  </si>
  <si>
    <t>PN-EN ISO 6579-1:2017-04+A1:2020-09 + PB-06 wyd.3 z dn. 21.10.2020 r. na podstawie instrukcji producenta IMMUNOLAB Sp. z o.o.</t>
  </si>
  <si>
    <t>Liczba Listeria monocytogenes</t>
  </si>
  <si>
    <t>PN-EN ISO 11290-2:2017-07</t>
  </si>
  <si>
    <r>
      <rPr>
        <b/>
        <sz val="8"/>
        <color rgb="FFFF0000"/>
        <rFont val="Avenir Next LT Pro Light"/>
        <family val="2"/>
      </rPr>
      <t>*</t>
    </r>
    <r>
      <rPr>
        <sz val="8"/>
        <rFont val="Avenir Next LT Pro Light"/>
        <family val="2"/>
      </rPr>
      <t xml:space="preserve"> PB-03 wyd. 5 z dn. 25.11.2019 r. na podstawie instrukcji producenta BIOKAR COMPASS Listeria Agar</t>
    </r>
  </si>
  <si>
    <t xml:space="preserve">Obecność Listeria monocytogenes </t>
  </si>
  <si>
    <t>PN-EN ISO 11290-1:2017-07</t>
  </si>
  <si>
    <t>Obecność Listeria spp.</t>
  </si>
  <si>
    <t>Obecność Listeria monocytogenes</t>
  </si>
  <si>
    <r>
      <rPr>
        <b/>
        <sz val="8"/>
        <color rgb="FFFF0000"/>
        <rFont val="Avenir Next LT Pro Light"/>
        <family val="2"/>
      </rPr>
      <t>*</t>
    </r>
    <r>
      <rPr>
        <sz val="8"/>
        <rFont val="Avenir Next LT Pro Light"/>
        <family val="2"/>
      </rPr>
      <t xml:space="preserve"> PB-02 wyd. 6 z dn. 01.10.2021 r. na podstawie instrukcji producenta BIOKAR COMPASS Listeria Agar</t>
    </r>
  </si>
  <si>
    <t xml:space="preserve">Obecność Listeria monocytogenes (48h) </t>
  </si>
  <si>
    <r>
      <rPr>
        <b/>
        <sz val="8"/>
        <color rgb="FFFF0000"/>
        <rFont val="Avenir Next LT Pro Light"/>
        <family val="2"/>
      </rPr>
      <t>*</t>
    </r>
    <r>
      <rPr>
        <sz val="8"/>
        <rFont val="Avenir Next LT Pro Light"/>
        <family val="2"/>
      </rPr>
      <t xml:space="preserve"> PB-04 wyd. 3 z dn. 25.11.2019 r. na podstawie instrukcji producenta BIO-RAD RAPID'L.mono</t>
    </r>
  </si>
  <si>
    <t>Obecność DNA Listeria monocytogenes (PCR)</t>
  </si>
  <si>
    <r>
      <rPr>
        <b/>
        <sz val="8"/>
        <color rgb="FFFF0000"/>
        <rFont val="Avenir Next LT Pro Light"/>
        <family val="2"/>
      </rPr>
      <t>*</t>
    </r>
    <r>
      <rPr>
        <sz val="8"/>
        <rFont val="Avenir Next LT Pro Light"/>
        <family val="2"/>
      </rPr>
      <t xml:space="preserve"> PB-15 wyd. 1 z dn. 01.03.2023 na podstawie instrukcji producenta iQ_x0002_Check Listeria monocytogenes II Kit  Bio-Rad </t>
    </r>
  </si>
  <si>
    <t>Liczba gronkowców koagulazo-dodatnich</t>
  </si>
  <si>
    <t>PN-EN ISO 6888-2:2022-03+A1:2024-02</t>
  </si>
  <si>
    <t>PN-EN ISO  6888-1:2022-03+A1:2024-02</t>
  </si>
  <si>
    <t>Obecność gronkowców koagulazo-dodatnich **</t>
  </si>
  <si>
    <t>PN-EN ISO 6888-3:2004+AC:2005</t>
  </si>
  <si>
    <t>Liczba przypuszczalnych Bacillus cereus</t>
  </si>
  <si>
    <t>PN-EN ISO 7932:2005+A1:2020-09 z wył. pkt 9.5.</t>
  </si>
  <si>
    <t>Liczba Clostridium perfringens</t>
  </si>
  <si>
    <t>PN-EN ISO 7937:2005  (norma wycofana)</t>
  </si>
  <si>
    <r>
      <t>Liczba drożdży i pleśni (produkty „mokre” a</t>
    </r>
    <r>
      <rPr>
        <vertAlign val="subscript"/>
        <sz val="8"/>
        <rFont val="Avenir Next LT Pro Light"/>
        <family val="2"/>
      </rPr>
      <t>w</t>
    </r>
    <r>
      <rPr>
        <sz val="8"/>
        <rFont val="Avenir Next LT Pro Light"/>
        <family val="2"/>
      </rPr>
      <t>&gt;0,95)</t>
    </r>
  </si>
  <si>
    <t>ISO 21527-1:2008</t>
  </si>
  <si>
    <t>Liczba drożdży (produkty „mokre” aw&gt;0,95)</t>
  </si>
  <si>
    <t>Liczba pleśni (produkty „mokre” aw&gt;0,95)</t>
  </si>
  <si>
    <r>
      <t>Liczba drożdży i pleśni (produkty „suche” a</t>
    </r>
    <r>
      <rPr>
        <vertAlign val="subscript"/>
        <sz val="8"/>
        <rFont val="Avenir Next LT Pro Light"/>
        <family val="2"/>
      </rPr>
      <t>w</t>
    </r>
    <r>
      <rPr>
        <sz val="8"/>
        <rFont val="Avenir Next LT Pro Light"/>
        <family val="2"/>
      </rPr>
      <t>≤0,95)</t>
    </r>
  </si>
  <si>
    <t>ISO 21527-2:2008</t>
  </si>
  <si>
    <t>Liczba drożdży  (produkty „suche” aw≤0,95)</t>
  </si>
  <si>
    <t>Liczba pleśni (produkty „suche” aw≤0,95)</t>
  </si>
  <si>
    <t>Liczba bakterii redukujących siarczany (IV) rosnących w warunkach beztlenowych</t>
  </si>
  <si>
    <t>Liczba Campylobacter spp.</t>
  </si>
  <si>
    <t>Liczba mezofilnych bakterii fermentacji mlekowej</t>
  </si>
  <si>
    <t>PN-ISO 15214:2002</t>
  </si>
  <si>
    <t>NA</t>
  </si>
  <si>
    <t>Liczba Pseudomonas spp. (mleko i przetwory mleczne)</t>
  </si>
  <si>
    <t xml:space="preserve">PB-05 wyd.1 z dn. 20.09.2024 r. </t>
  </si>
  <si>
    <t xml:space="preserve">Liczba przypuszczalnych Pseudomonas spp. (mięso i przetwory mięsne) </t>
  </si>
  <si>
    <t>PN-EN ISO 13720:2010</t>
  </si>
  <si>
    <t>Liczba przypuszczalnych Pseudomonas spp.(pozostała żywność)</t>
  </si>
  <si>
    <t>Obecność bakterii beztlenowych przetrwalnikujących mezofilnych (Przetwory owocowe, warzywne i warzywno-mięsne)</t>
  </si>
  <si>
    <t>PN-A-75052-10:1990 (norma wycofana)</t>
  </si>
  <si>
    <t>N</t>
  </si>
  <si>
    <t>Obecność Clostridium botulinum (mięso i przetwory mięsne)</t>
  </si>
  <si>
    <t>PN-A-82055-12:1997</t>
  </si>
  <si>
    <t>Obecności beztlenowych bakterii przetrwalnikujących (mięso i przetwory mięsne)</t>
  </si>
  <si>
    <t xml:space="preserve">PN-A-82055-12:1997 </t>
  </si>
  <si>
    <t>PN-A-75052-09:1990</t>
  </si>
  <si>
    <t>Nazwa analizy innej niż powyżej</t>
  </si>
  <si>
    <t/>
  </si>
  <si>
    <t>Dane identyfikacyjne próbki</t>
  </si>
  <si>
    <t>Liczba zleconych próbek w arkuszu:</t>
  </si>
  <si>
    <t>Nazwa próbki</t>
  </si>
  <si>
    <t>Nazwa próbki w języku angielskim</t>
  </si>
  <si>
    <t>Numer partii</t>
  </si>
  <si>
    <t>Gramatura/ objętość</t>
  </si>
  <si>
    <t>Data produkcji</t>
  </si>
  <si>
    <t>Data przydatności</t>
  </si>
  <si>
    <t>Data pobrania</t>
  </si>
  <si>
    <t xml:space="preserve">Zakres: od 1 jtk/ml (część produktów płynnych), od 10 jtk/ml (część produktów płynnych), od 10 jtk/g (produkty stałe) </t>
  </si>
  <si>
    <t>Godzina pobrania</t>
  </si>
  <si>
    <t>Miejsce pobrania</t>
  </si>
  <si>
    <t>Opakowanie:  oryginalne / zastępcze</t>
  </si>
  <si>
    <t>** standardowo badanie wykonywane jest w 1 g, w razie wybrania innej gramatury prosimy o informacje w uwagach</t>
  </si>
  <si>
    <t>Ilość powtórzeń</t>
  </si>
  <si>
    <t>Osoba pobierająca</t>
  </si>
  <si>
    <r>
      <t xml:space="preserve">Transport: </t>
    </r>
    <r>
      <rPr>
        <b/>
        <sz val="8"/>
        <rFont val="Avenir Next LT Pro Light"/>
        <family val="2"/>
      </rPr>
      <t>klient / ALS</t>
    </r>
  </si>
  <si>
    <t>*** standardowo badanie wykonywane jest w 25 g, w razie wybrania innej gramatury prosimy o informacje w uwagach</t>
  </si>
  <si>
    <t>Data rozpoczęcia badania (dotyczy badań przechowalniczych)</t>
  </si>
  <si>
    <t>Temperatura przechowywania</t>
  </si>
  <si>
    <t>Matryca***:</t>
  </si>
  <si>
    <t>Express:</t>
  </si>
  <si>
    <t>Numer próbki/ Numer analizy</t>
  </si>
  <si>
    <r>
      <t xml:space="preserve">                                       </t>
    </r>
    <r>
      <rPr>
        <b/>
        <sz val="10"/>
        <color rgb="FFFF0000"/>
        <rFont val="Avenir Next LT Pro Light"/>
        <family val="2"/>
      </rPr>
      <t>UWAGI</t>
    </r>
  </si>
  <si>
    <r>
      <rPr>
        <b/>
        <sz val="8"/>
        <color rgb="FFFF0000"/>
        <rFont val="Avenir Next LT Pro Demi"/>
        <family val="2"/>
      </rPr>
      <t xml:space="preserve">* </t>
    </r>
    <r>
      <rPr>
        <sz val="8"/>
        <rFont val="Avenir Next LT Pro Demi"/>
        <family val="2"/>
      </rPr>
      <t xml:space="preserve">Wskazane procedury badawcze stanowią metody alternatywne w stosunku do metod referencyjnych                                                                                                                    </t>
    </r>
  </si>
  <si>
    <r>
      <t xml:space="preserve">                             </t>
    </r>
    <r>
      <rPr>
        <b/>
        <sz val="10"/>
        <color rgb="FFFF0000"/>
        <rFont val="Avenir Next LT Pro Light"/>
        <family val="2"/>
      </rPr>
      <t>UWAGI</t>
    </r>
  </si>
  <si>
    <r>
      <t>PZ</t>
    </r>
    <r>
      <rPr>
        <sz val="8"/>
        <rFont val="Avenir Next LT Pro"/>
        <family val="2"/>
      </rPr>
      <t>- oddział POZNAŃ,</t>
    </r>
    <r>
      <rPr>
        <sz val="8"/>
        <rFont val="Avenir Next LT Pro Demi"/>
        <family val="2"/>
      </rPr>
      <t xml:space="preserve"> KRK </t>
    </r>
    <r>
      <rPr>
        <sz val="8"/>
        <rFont val="Avenir Next LT Pro"/>
        <family val="2"/>
      </rPr>
      <t>- oddział KRAKÓW,</t>
    </r>
    <r>
      <rPr>
        <sz val="8"/>
        <rFont val="Avenir Next LT Pro Demi"/>
        <family val="2"/>
      </rPr>
      <t xml:space="preserve"> AE</t>
    </r>
    <r>
      <rPr>
        <sz val="8"/>
        <rFont val="Avenir Next LT Pro"/>
        <family val="2"/>
      </rPr>
      <t xml:space="preserve"> -badanie akredytowane w zakresie elastycznym,</t>
    </r>
    <r>
      <rPr>
        <sz val="8"/>
        <rFont val="Avenir Next LT Pro Demi"/>
        <family val="2"/>
      </rPr>
      <t xml:space="preserve"> AS </t>
    </r>
    <r>
      <rPr>
        <sz val="8"/>
        <rFont val="Avenir Next LT Pro"/>
        <family val="2"/>
      </rPr>
      <t xml:space="preserve">- badanie akredytowane w zakresie stałym, </t>
    </r>
    <r>
      <rPr>
        <sz val="8"/>
        <rFont val="Avenir Next LT Pro Demi"/>
        <family val="2"/>
      </rPr>
      <t>NA</t>
    </r>
    <r>
      <rPr>
        <sz val="8"/>
        <rFont val="Avenir Next LT Pro"/>
        <family val="2"/>
      </rPr>
      <t xml:space="preserve"> - badanie nieakredytowane objęte  wymaganiami normy PN-EN ISO/IEC 17025:2018-02, </t>
    </r>
    <r>
      <rPr>
        <b/>
        <sz val="8"/>
        <color rgb="FFFF0000"/>
        <rFont val="Avenir Next LT Pro"/>
        <family val="2"/>
      </rPr>
      <t>N</t>
    </r>
    <r>
      <rPr>
        <sz val="8"/>
        <rFont val="Avenir Next LT Pro"/>
        <family val="2"/>
      </rPr>
      <t xml:space="preserve"> - badanie nieakredytowane nie objęte  wymaganiami normy PN-EN ISO/IEC 17025:2018-02</t>
    </r>
  </si>
  <si>
    <t>W przypadku jeżeli informacje nie są istotne dla oznaczenia wpisać ND (Nie dotyczy)</t>
  </si>
  <si>
    <t>wypełnia klient, pole obowiązkowe</t>
  </si>
  <si>
    <t>Próbki (zaznaczyć X przy wybranej analizie)           Nazwa próbki wyświetli się po wypełnianiu informacji w wierszu 34</t>
  </si>
  <si>
    <t>Nazwa próbki wyświetli się po wypełnianiu informacji w wierszu:</t>
  </si>
  <si>
    <t xml:space="preserve">Norma/ procedura badawcza                  </t>
  </si>
  <si>
    <t>Obecność bakterii z grupy coli</t>
  </si>
  <si>
    <t>Obecność przypuszczalnych Escherichia coli</t>
  </si>
  <si>
    <r>
      <t xml:space="preserve">Obecność DNA Escherichia coli 
wytwarzających toksyny Shiga </t>
    </r>
    <r>
      <rPr>
        <sz val="6"/>
        <rFont val="Avenir Next LT Pro Light"/>
        <family val="2"/>
      </rPr>
      <t>(STEC O157, O111, O26, O103, O145, O104, O121, O45, O157:H7)</t>
    </r>
  </si>
  <si>
    <t>Obecność Salmonella spp.</t>
  </si>
  <si>
    <t>Obecność Salmonella spp. (48h)</t>
  </si>
  <si>
    <t>Obecność DNA Salmonella spp. (PCR)</t>
  </si>
  <si>
    <r>
      <rPr>
        <b/>
        <sz val="8"/>
        <color rgb="FFFF0000"/>
        <rFont val="Avenir Next LT Pro Light"/>
        <family val="2"/>
      </rPr>
      <t>*</t>
    </r>
    <r>
      <rPr>
        <sz val="8"/>
        <rFont val="Avenir Next LT Pro Light"/>
        <family val="2"/>
      </rPr>
      <t xml:space="preserve"> PB-14 wyd. 1 z dn. 01.03.2023 na podstawie instrukcji producenta iQ-Check Salmonella II Kit Bio-Rad  </t>
    </r>
  </si>
  <si>
    <t>PN-EN ISO  6888-1:2022-03+A1:2024-02</t>
  </si>
  <si>
    <t xml:space="preserve">Obecność gronkowców koagulazo-dodatnich </t>
  </si>
  <si>
    <r>
      <t>Liczba drożdży i pleśni (a</t>
    </r>
    <r>
      <rPr>
        <vertAlign val="subscript"/>
        <sz val="8"/>
        <rFont val="Avenir Next LT Pro Light"/>
        <family val="2"/>
      </rPr>
      <t>w</t>
    </r>
    <r>
      <rPr>
        <sz val="8"/>
        <rFont val="Avenir Next LT Pro Light"/>
        <family val="2"/>
      </rPr>
      <t>&gt;0,95)</t>
    </r>
  </si>
  <si>
    <t>Liczba Campylobacter spp. (tusze drobiowe-wycinki)</t>
  </si>
  <si>
    <t>Liczba Clostridium perfringens (łącznie z przetrwalnikami)</t>
  </si>
  <si>
    <t xml:space="preserve">PN-EN ISO 7937:2005 </t>
  </si>
  <si>
    <t xml:space="preserve">Liczba przypuszczalnych Pseudomonas spp. </t>
  </si>
  <si>
    <t>Ogólna liczba drobnoustrojów (płytki kontaktowe - odcisk z powierzchni)</t>
  </si>
  <si>
    <r>
      <rPr>
        <b/>
        <sz val="8"/>
        <color rgb="FFFF0000"/>
        <rFont val="Avenir Next LT Pro Light"/>
        <family val="2"/>
      </rPr>
      <t>*</t>
    </r>
    <r>
      <rPr>
        <sz val="8"/>
        <color rgb="FFFF0000"/>
        <rFont val="Avenir Next LT Pro Light"/>
        <family val="2"/>
      </rPr>
      <t xml:space="preserve"> </t>
    </r>
    <r>
      <rPr>
        <sz val="8"/>
        <rFont val="Avenir Next LT Pro Light"/>
        <family val="2"/>
      </rPr>
      <t>PB-16 wyd. 1 z dn. 14.11.2023 r.</t>
    </r>
  </si>
  <si>
    <t>Liczba Enterobacteriaceae  (płytki kontaktowe - odcisk z powierzchni)</t>
  </si>
  <si>
    <r>
      <rPr>
        <b/>
        <sz val="8"/>
        <color rgb="FFFF0000"/>
        <rFont val="Avenir Next LT Pro Light"/>
        <family val="2"/>
      </rPr>
      <t>*</t>
    </r>
    <r>
      <rPr>
        <sz val="8"/>
        <rFont val="Avenir Next LT Pro Light"/>
        <family val="2"/>
      </rPr>
      <t xml:space="preserve"> PB-16 wyd. 1 z dn. 14.11.2023 r.</t>
    </r>
  </si>
  <si>
    <t>Pobranie próbek wymazów przez ALS</t>
  </si>
  <si>
    <t>PN-EN ISO 18593:2018-08</t>
  </si>
  <si>
    <t>Objętość popłuczyn</t>
  </si>
  <si>
    <r>
      <t xml:space="preserve">Osoba pobierająca: </t>
    </r>
    <r>
      <rPr>
        <b/>
        <sz val="8"/>
        <rFont val="Avenir Next LT Pro Light"/>
        <family val="2"/>
      </rPr>
      <t>klient / ALS</t>
    </r>
  </si>
  <si>
    <t>Zakres popłuczyny: od 1 jtk/ml</t>
  </si>
  <si>
    <r>
      <t>Wymaz pobrany z powierzchni ograniczonej szablonem o powierzchni (cm</t>
    </r>
    <r>
      <rPr>
        <vertAlign val="superscript"/>
        <sz val="8"/>
        <rFont val="Avenir Next LT Pro Light"/>
        <family val="2"/>
      </rPr>
      <t>2</t>
    </r>
    <r>
      <rPr>
        <sz val="8"/>
        <rFont val="Avenir Next LT Pro Light"/>
        <family val="2"/>
      </rPr>
      <t>)</t>
    </r>
  </si>
  <si>
    <r>
      <t>Zakres płytki kontaktowe: od 1 jtk/cm</t>
    </r>
    <r>
      <rPr>
        <vertAlign val="superscript"/>
        <sz val="8"/>
        <rFont val="Avenir Next LT Pro Light"/>
        <family val="2"/>
      </rPr>
      <t>2</t>
    </r>
  </si>
  <si>
    <t>Wymaz pobrany z powierzchni nieograniczonej szablonem</t>
  </si>
  <si>
    <t>Płytka kontaktowa (rodzaj)</t>
  </si>
  <si>
    <r>
      <t xml:space="preserve">                                         </t>
    </r>
    <r>
      <rPr>
        <b/>
        <sz val="10"/>
        <color rgb="FFFF0000"/>
        <rFont val="Avenir Next LT Pro Light"/>
        <family val="2"/>
      </rPr>
      <t xml:space="preserve"> UWAGI</t>
    </r>
  </si>
  <si>
    <r>
      <t xml:space="preserve">                                </t>
    </r>
    <r>
      <rPr>
        <b/>
        <sz val="10"/>
        <color rgb="FFFF0000"/>
        <rFont val="Avenir Next LT Pro Light"/>
        <family val="2"/>
      </rPr>
      <t>UWAGI</t>
    </r>
  </si>
  <si>
    <r>
      <rPr>
        <sz val="8"/>
        <color rgb="FFFF0000"/>
        <rFont val="Avenir Next LT Pro Demi"/>
        <family val="2"/>
      </rPr>
      <t>*</t>
    </r>
    <r>
      <rPr>
        <sz val="8"/>
        <rFont val="Avenir Next LT Pro Demi"/>
        <family val="2"/>
      </rPr>
      <t xml:space="preserve"> Wskazane procedury badawcze stanowią metody alternatywne w stosunku do metod referencyjnych </t>
    </r>
  </si>
  <si>
    <t xml:space="preserve">Próbki (zaznaczyć X przy wybranej analizie)       </t>
  </si>
  <si>
    <t xml:space="preserve">Norma/ procedura badawcza </t>
  </si>
  <si>
    <t xml:space="preserve">Obecność Salmonella spp. </t>
  </si>
  <si>
    <t>PN-EN ISO 6579-1:2017- 04+A1:2020-09</t>
  </si>
  <si>
    <r>
      <t>Liczba drożdży  (produkty „suche” a</t>
    </r>
    <r>
      <rPr>
        <vertAlign val="subscript"/>
        <sz val="8"/>
        <rFont val="Avenir Next LT Pro Light"/>
        <family val="2"/>
      </rPr>
      <t>w</t>
    </r>
    <r>
      <rPr>
        <sz val="8"/>
        <rFont val="Avenir Next LT Pro Light"/>
        <family val="2"/>
      </rPr>
      <t>≤0,95)</t>
    </r>
  </si>
  <si>
    <r>
      <t>Liczba  pleśni (produkty „suche” a</t>
    </r>
    <r>
      <rPr>
        <vertAlign val="subscript"/>
        <sz val="8"/>
        <rFont val="Avenir Next LT Pro Light"/>
        <family val="2"/>
      </rPr>
      <t>w</t>
    </r>
    <r>
      <rPr>
        <sz val="8"/>
        <rFont val="Avenir Next LT Pro Light"/>
        <family val="2"/>
      </rPr>
      <t>≤0,95)</t>
    </r>
  </si>
  <si>
    <t>Liczba przypuszczalnych Pseudomonas spp.</t>
  </si>
  <si>
    <t xml:space="preserve">Liczba β-glukuronidazo-dodatnich Escherichia coli </t>
  </si>
  <si>
    <t>PN-EN ISO 15213-1:2023-08+Ap1:2024-02</t>
  </si>
  <si>
    <t>Liczba Campylobacter spp</t>
  </si>
  <si>
    <t>Liczba zleconych próbek:</t>
  </si>
  <si>
    <t xml:space="preserve">Zakres: od 1 jtk/ml (produkty płynne), od 10 jtk/g (produkty stałe) </t>
  </si>
  <si>
    <t>UWAGI</t>
  </si>
  <si>
    <r>
      <rPr>
        <sz val="8"/>
        <color rgb="FFFF0000"/>
        <rFont val="Avenir Next LT Pro Light"/>
        <family val="2"/>
      </rPr>
      <t>*</t>
    </r>
    <r>
      <rPr>
        <sz val="8"/>
        <rFont val="Avenir Next LT Pro Light"/>
        <family val="2"/>
      </rPr>
      <t xml:space="preserve"> Wskazane procedury badawcze stanowią metody alternatywne</t>
    </r>
  </si>
  <si>
    <r>
      <t>PZ</t>
    </r>
    <r>
      <rPr>
        <sz val="8"/>
        <rFont val="Avenir Next LT Pro"/>
        <family val="2"/>
      </rPr>
      <t>- oddział POZNAŃ,</t>
    </r>
    <r>
      <rPr>
        <sz val="8"/>
        <rFont val="Avenir Next LT Pro Demi"/>
        <family val="2"/>
      </rPr>
      <t xml:space="preserve"> KRK </t>
    </r>
    <r>
      <rPr>
        <sz val="8"/>
        <rFont val="Avenir Next LT Pro"/>
        <family val="2"/>
      </rPr>
      <t>- oddział KRAKÓW,</t>
    </r>
    <r>
      <rPr>
        <sz val="8"/>
        <rFont val="Avenir Next LT Pro Demi"/>
        <family val="2"/>
      </rPr>
      <t xml:space="preserve"> AE</t>
    </r>
    <r>
      <rPr>
        <sz val="8"/>
        <rFont val="Avenir Next LT Pro"/>
        <family val="2"/>
      </rPr>
      <t xml:space="preserve"> -badanie akredytowane w zakresie elastycznym,</t>
    </r>
    <r>
      <rPr>
        <sz val="8"/>
        <rFont val="Avenir Next LT Pro Demi"/>
        <family val="2"/>
      </rPr>
      <t xml:space="preserve"> AS </t>
    </r>
    <r>
      <rPr>
        <sz val="8"/>
        <rFont val="Avenir Next LT Pro"/>
        <family val="2"/>
      </rPr>
      <t xml:space="preserve">- badanie akredytowane w zakresie stałym, </t>
    </r>
    <r>
      <rPr>
        <sz val="8"/>
        <rFont val="Avenir Next LT Pro Demi"/>
        <family val="2"/>
      </rPr>
      <t>NA</t>
    </r>
    <r>
      <rPr>
        <sz val="8"/>
        <rFont val="Avenir Next LT Pro"/>
        <family val="2"/>
      </rPr>
      <t xml:space="preserve"> - badanie nieakredytowane objęte  wymaganiami normy PN-EN ISO/IEC 17025:2018-02</t>
    </r>
  </si>
  <si>
    <t xml:space="preserve">Próbki (zaznaczyć X przy wybranej analizie)           </t>
  </si>
  <si>
    <t xml:space="preserve">Metoda/kod ALS:         </t>
  </si>
  <si>
    <t>Nazwa analizy</t>
  </si>
  <si>
    <t>Nazwa próbki:</t>
  </si>
  <si>
    <t>Data produkcji:</t>
  </si>
  <si>
    <t>Data przydatności:</t>
  </si>
  <si>
    <t>Data pobrania:</t>
  </si>
  <si>
    <t>Godzina pobrania:</t>
  </si>
  <si>
    <t>Matryca*:</t>
  </si>
  <si>
    <r>
      <rPr>
        <b/>
        <sz val="8"/>
        <rFont val="Avenir Next LT Pro"/>
        <family val="2"/>
      </rPr>
      <t>*</t>
    </r>
    <r>
      <rPr>
        <b/>
        <sz val="8"/>
        <rFont val="Avenir Next LT Pro Demi"/>
        <family val="2"/>
      </rPr>
      <t>Wybrać z listy rozwijanej:</t>
    </r>
    <r>
      <rPr>
        <b/>
        <sz val="8"/>
        <rFont val="Avenir Next LT Pro"/>
        <family val="2"/>
      </rPr>
      <t xml:space="preserve"> 1.</t>
    </r>
    <r>
      <rPr>
        <sz val="8"/>
        <rFont val="Avenir Next LT Pro"/>
        <family val="2"/>
      </rPr>
      <t xml:space="preserve"> Dodatki i środki zapachowe</t>
    </r>
    <r>
      <rPr>
        <b/>
        <sz val="8"/>
        <rFont val="Avenir Next LT Pro"/>
        <family val="2"/>
      </rPr>
      <t xml:space="preserve"> 2.</t>
    </r>
    <r>
      <rPr>
        <sz val="8"/>
        <rFont val="Avenir Next LT Pro"/>
        <family val="2"/>
      </rPr>
      <t xml:space="preserve"> Cukier, słodziki, kawa </t>
    </r>
    <r>
      <rPr>
        <b/>
        <sz val="8"/>
        <rFont val="Avenir Next LT Pro"/>
        <family val="2"/>
      </rPr>
      <t>3.</t>
    </r>
    <r>
      <rPr>
        <sz val="8"/>
        <rFont val="Avenir Next LT Pro"/>
        <family val="2"/>
      </rPr>
      <t xml:space="preserve"> Odżywki dla dzieci </t>
    </r>
    <r>
      <rPr>
        <b/>
        <sz val="8"/>
        <rFont val="Avenir Next LT Pro"/>
        <family val="2"/>
      </rPr>
      <t>4.</t>
    </r>
    <r>
      <rPr>
        <sz val="8"/>
        <rFont val="Avenir Next LT Pro"/>
        <family val="2"/>
      </rPr>
      <t xml:space="preserve"> Ciekłe przyprawy</t>
    </r>
    <r>
      <rPr>
        <b/>
        <sz val="8"/>
        <rFont val="Avenir Next LT Pro"/>
        <family val="2"/>
      </rPr>
      <t xml:space="preserve"> 5.</t>
    </r>
    <r>
      <rPr>
        <sz val="8"/>
        <rFont val="Avenir Next LT Pro"/>
        <family val="2"/>
      </rPr>
      <t xml:space="preserve"> Suszone przyprawy </t>
    </r>
    <r>
      <rPr>
        <b/>
        <sz val="8"/>
        <rFont val="Avenir Next LT Pro"/>
        <family val="2"/>
      </rPr>
      <t>6.</t>
    </r>
    <r>
      <rPr>
        <sz val="8"/>
        <rFont val="Avenir Next LT Pro"/>
        <family val="2"/>
      </rPr>
      <t xml:space="preserve"> Mięso i przetwory</t>
    </r>
    <r>
      <rPr>
        <b/>
        <sz val="8"/>
        <rFont val="Avenir Next LT Pro"/>
        <family val="2"/>
      </rPr>
      <t xml:space="preserve"> 7.</t>
    </r>
    <r>
      <rPr>
        <sz val="8"/>
        <rFont val="Avenir Next LT Pro"/>
        <family val="2"/>
      </rPr>
      <t xml:space="preserve"> Mleko i przetwory &lt;3% tłuszczu </t>
    </r>
    <r>
      <rPr>
        <b/>
        <sz val="8"/>
        <rFont val="Avenir Next LT Pro"/>
        <family val="2"/>
      </rPr>
      <t>8.</t>
    </r>
    <r>
      <rPr>
        <sz val="8"/>
        <rFont val="Avenir Next LT Pro"/>
        <family val="2"/>
      </rPr>
      <t xml:space="preserve"> Mleko i przetwory &gt;3% tłuszczu </t>
    </r>
    <r>
      <rPr>
        <b/>
        <sz val="8"/>
        <rFont val="Avenir Next LT Pro"/>
        <family val="2"/>
      </rPr>
      <t>9.</t>
    </r>
    <r>
      <rPr>
        <sz val="8"/>
        <rFont val="Avenir Next LT Pro"/>
        <family val="2"/>
      </rPr>
      <t xml:space="preserve"> Pieczywo i przetwory </t>
    </r>
    <r>
      <rPr>
        <b/>
        <sz val="8"/>
        <rFont val="Avenir Next LT Pro"/>
        <family val="2"/>
      </rPr>
      <t>10.</t>
    </r>
    <r>
      <rPr>
        <sz val="8"/>
        <rFont val="Avenir Next LT Pro"/>
        <family val="2"/>
      </rPr>
      <t xml:space="preserve"> Napoje alkoholowe </t>
    </r>
    <r>
      <rPr>
        <b/>
        <sz val="8"/>
        <rFont val="Avenir Next LT Pro"/>
        <family val="2"/>
      </rPr>
      <t>11.</t>
    </r>
    <r>
      <rPr>
        <sz val="8"/>
        <rFont val="Avenir Next LT Pro"/>
        <family val="2"/>
      </rPr>
      <t xml:space="preserve"> Napoje bezalkoholowe </t>
    </r>
    <r>
      <rPr>
        <b/>
        <sz val="8"/>
        <rFont val="Avenir Next LT Pro"/>
        <family val="2"/>
      </rPr>
      <t>12.</t>
    </r>
    <r>
      <rPr>
        <sz val="8"/>
        <rFont val="Avenir Next LT Pro"/>
        <family val="2"/>
      </rPr>
      <t xml:space="preserve"> Świeże owoce i warzywa </t>
    </r>
    <r>
      <rPr>
        <b/>
        <sz val="8"/>
        <rFont val="Avenir Next LT Pro"/>
        <family val="2"/>
      </rPr>
      <t>13.</t>
    </r>
    <r>
      <rPr>
        <sz val="8"/>
        <rFont val="Avenir Next LT Pro"/>
        <family val="2"/>
      </rPr>
      <t xml:space="preserve"> Suszone owoce i warzywa </t>
    </r>
    <r>
      <rPr>
        <b/>
        <sz val="8"/>
        <rFont val="Avenir Next LT Pro"/>
        <family val="2"/>
      </rPr>
      <t>14.</t>
    </r>
    <r>
      <rPr>
        <sz val="8"/>
        <rFont val="Avenir Next LT Pro"/>
        <family val="2"/>
      </rPr>
      <t xml:space="preserve"> Owoce i warzywa - produkty </t>
    </r>
    <r>
      <rPr>
        <b/>
        <sz val="8"/>
        <rFont val="Avenir Next LT Pro"/>
        <family val="2"/>
      </rPr>
      <t>15.</t>
    </r>
    <r>
      <rPr>
        <sz val="8"/>
        <rFont val="Avenir Next LT Pro"/>
        <family val="2"/>
      </rPr>
      <t xml:space="preserve"> Posiłki </t>
    </r>
    <r>
      <rPr>
        <b/>
        <sz val="8"/>
        <rFont val="Avenir Next LT Pro"/>
        <family val="2"/>
      </rPr>
      <t>16.</t>
    </r>
    <r>
      <rPr>
        <sz val="8"/>
        <rFont val="Avenir Next LT Pro"/>
        <family val="2"/>
      </rPr>
      <t xml:space="preserve"> Suszone zioła i herbata </t>
    </r>
    <r>
      <rPr>
        <b/>
        <sz val="8"/>
        <rFont val="Avenir Next LT Pro"/>
        <family val="2"/>
      </rPr>
      <t>17.</t>
    </r>
    <r>
      <rPr>
        <sz val="8"/>
        <rFont val="Avenir Next LT Pro"/>
        <family val="2"/>
      </rPr>
      <t xml:space="preserve"> Tłuszcze i oleje </t>
    </r>
    <r>
      <rPr>
        <b/>
        <sz val="8"/>
        <rFont val="Avenir Next LT Pro"/>
        <family val="2"/>
      </rPr>
      <t>18.</t>
    </r>
    <r>
      <rPr>
        <sz val="8"/>
        <rFont val="Avenir Next LT Pro"/>
        <family val="2"/>
      </rPr>
      <t xml:space="preserve"> Jaja i przetwory z jaj </t>
    </r>
    <r>
      <rPr>
        <b/>
        <sz val="8"/>
        <rFont val="Avenir Next LT Pro"/>
        <family val="2"/>
      </rPr>
      <t>19.</t>
    </r>
    <r>
      <rPr>
        <sz val="8"/>
        <rFont val="Avenir Next LT Pro"/>
        <family val="2"/>
      </rPr>
      <t xml:space="preserve"> Lód </t>
    </r>
    <r>
      <rPr>
        <b/>
        <sz val="8"/>
        <rFont val="Avenir Next LT Pro"/>
        <family val="2"/>
      </rPr>
      <t>20.</t>
    </r>
    <r>
      <rPr>
        <sz val="8"/>
        <rFont val="Avenir Next LT Pro"/>
        <family val="2"/>
      </rPr>
      <t xml:space="preserve"> Suplementy diety </t>
    </r>
    <r>
      <rPr>
        <b/>
        <sz val="8"/>
        <rFont val="Avenir Next LT Pro"/>
        <family val="2"/>
      </rPr>
      <t>21.</t>
    </r>
    <r>
      <rPr>
        <sz val="8"/>
        <rFont val="Avenir Next LT Pro"/>
        <family val="2"/>
      </rPr>
      <t xml:space="preserve"> Produkty farmaceutyczne </t>
    </r>
    <r>
      <rPr>
        <b/>
        <sz val="8"/>
        <rFont val="Avenir Next LT Pro"/>
        <family val="2"/>
      </rPr>
      <t>22.</t>
    </r>
    <r>
      <rPr>
        <sz val="8"/>
        <rFont val="Avenir Next LT Pro"/>
        <family val="2"/>
      </rPr>
      <t xml:space="preserve"> Produkty pochodzenia roślinnego </t>
    </r>
    <r>
      <rPr>
        <b/>
        <sz val="8"/>
        <rFont val="Avenir Next LT Pro"/>
        <family val="2"/>
      </rPr>
      <t xml:space="preserve">23. </t>
    </r>
    <r>
      <rPr>
        <sz val="8"/>
        <rFont val="Avenir Next LT Pro"/>
        <family val="2"/>
      </rPr>
      <t>Ryby, owoce morza i przetwory</t>
    </r>
    <r>
      <rPr>
        <sz val="8"/>
        <rFont val="Avenir Next LT Pro Demi"/>
        <family val="2"/>
      </rPr>
      <t xml:space="preserve"> 24.I</t>
    </r>
    <r>
      <rPr>
        <sz val="8"/>
        <rFont val="Avenir Next LT Pro"/>
        <family val="2"/>
      </rPr>
      <t>nne</t>
    </r>
  </si>
  <si>
    <t>ZEW</t>
  </si>
  <si>
    <t>PZN</t>
  </si>
  <si>
    <t xml:space="preserve">Metoda:         </t>
  </si>
  <si>
    <t xml:space="preserve">Analiza sensoryczna  - Wyroby garmażeryjne </t>
  </si>
  <si>
    <t>Prosty test opisowy - PN-A-82107:1996</t>
  </si>
  <si>
    <t xml:space="preserve">Analiza sensoryczna - Owoce, warzywa, mieszanki warzywne i owocowe zamrożone </t>
  </si>
  <si>
    <t xml:space="preserve">Prosty test opisowy - PN-A-78608_1997P </t>
  </si>
  <si>
    <t xml:space="preserve">Analiza sensoryczna - Napoje bezalkoholowe </t>
  </si>
  <si>
    <t>Prosty test opisowy - PN-A-79033:1985</t>
  </si>
  <si>
    <t>Analiza sensoryczna - Makarony</t>
  </si>
  <si>
    <t>Prosty test opisowy - PN-A-74131:1999</t>
  </si>
  <si>
    <t>Analiza sensoryczna - Przekąski słone</t>
  </si>
  <si>
    <t>Prosty test opisowy - PB_S2 wyd. 1 z dnia 24.05.24</t>
  </si>
  <si>
    <t>Analiza sensoryczna - Wyroby cukiernicze</t>
  </si>
  <si>
    <t>Analiza sensoryczna - Wyroby i półprodukty ciastkarskie</t>
  </si>
  <si>
    <t>Masa / zawartość składników</t>
  </si>
  <si>
    <t>Met. wagowa - PB_S1 wyd. 1 z dnia 24.05.24</t>
  </si>
  <si>
    <t>Objętość</t>
  </si>
  <si>
    <t>Met. objętościowa - PB_S1 wyd. 1 z dnia 24.05.24</t>
  </si>
  <si>
    <t>Wymiary jednej sztuki (długość, średnica)</t>
  </si>
  <si>
    <t>Pomiar bezpośredni - PB_S1 wyd. 1 z dnia 24.05.24</t>
  </si>
  <si>
    <t>Ocena organoleptyczna</t>
  </si>
  <si>
    <t xml:space="preserve">Analiza sensoryczna  - matryca inna niż powyższe </t>
  </si>
  <si>
    <t>W przypadku produktów wrażliwych, szybko psujących, w celu oceny smaku mogą być niezbędne dodatkowe badania mikrobiologiczne.</t>
  </si>
  <si>
    <r>
      <t xml:space="preserve">                                               Data przydatności:      </t>
    </r>
    <r>
      <rPr>
        <sz val="8"/>
        <color rgb="FFFF0000"/>
        <rFont val="Avenir Next LT Pro Light"/>
        <family val="2"/>
      </rPr>
      <t>Jeśli brak na opakowaniu, prosimy o deklarację   terminu przydatności do spożycia.</t>
    </r>
  </si>
  <si>
    <t>Opakowanie:                                                                     oryginalne / producenta / zastępcze</t>
  </si>
  <si>
    <t>Data rozpoczęcia badania</t>
  </si>
  <si>
    <t>Sposób przygotowania</t>
  </si>
  <si>
    <t xml:space="preserve">                    UWAGI</t>
  </si>
  <si>
    <r>
      <rPr>
        <b/>
        <sz val="8"/>
        <rFont val="Avenir Next LT Pro"/>
        <family val="2"/>
      </rPr>
      <t>*</t>
    </r>
    <r>
      <rPr>
        <b/>
        <sz val="8"/>
        <rFont val="Avenir Next LT Pro Demi"/>
        <family val="2"/>
      </rPr>
      <t xml:space="preserve"> Wybrać z listy rozwijanej:</t>
    </r>
    <r>
      <rPr>
        <sz val="8"/>
        <rFont val="Avenir Next LT Pro"/>
        <family val="2"/>
      </rPr>
      <t xml:space="preserve"> </t>
    </r>
    <r>
      <rPr>
        <b/>
        <sz val="8"/>
        <rFont val="Avenir Next LT Pro"/>
        <family val="2"/>
      </rPr>
      <t>1</t>
    </r>
    <r>
      <rPr>
        <sz val="8"/>
        <rFont val="Avenir Next LT Pro"/>
        <family val="2"/>
      </rPr>
      <t xml:space="preserve">. Makarony; </t>
    </r>
    <r>
      <rPr>
        <b/>
        <sz val="8"/>
        <rFont val="Avenir Next LT Pro"/>
        <family val="2"/>
      </rPr>
      <t>2</t>
    </r>
    <r>
      <rPr>
        <sz val="8"/>
        <rFont val="Avenir Next LT Pro"/>
        <family val="2"/>
      </rPr>
      <t xml:space="preserve">. Napoje bezalkoholowe gazowane i niegazowane; </t>
    </r>
    <r>
      <rPr>
        <b/>
        <sz val="8"/>
        <rFont val="Avenir Next LT Pro"/>
        <family val="2"/>
      </rPr>
      <t>3</t>
    </r>
    <r>
      <rPr>
        <sz val="8"/>
        <rFont val="Avenir Next LT Pro"/>
        <family val="2"/>
      </rPr>
      <t xml:space="preserve">. Napoje alkoholowe nisko- i wysokoprocentowe; </t>
    </r>
    <r>
      <rPr>
        <b/>
        <sz val="8"/>
        <rFont val="Avenir Next LT Pro"/>
        <family val="2"/>
      </rPr>
      <t>4.</t>
    </r>
    <r>
      <rPr>
        <sz val="8"/>
        <rFont val="Avenir Next LT Pro"/>
        <family val="2"/>
      </rPr>
      <t xml:space="preserve"> Kawy; </t>
    </r>
    <r>
      <rPr>
        <b/>
        <sz val="8"/>
        <rFont val="Avenir Next LT Pro"/>
        <family val="2"/>
      </rPr>
      <t>5.</t>
    </r>
    <r>
      <rPr>
        <sz val="8"/>
        <rFont val="Avenir Next LT Pro"/>
        <family val="2"/>
      </rPr>
      <t xml:space="preserve"> Herbaty; </t>
    </r>
    <r>
      <rPr>
        <b/>
        <sz val="8"/>
        <rFont val="Avenir Next LT Pro"/>
        <family val="2"/>
      </rPr>
      <t>6.</t>
    </r>
    <r>
      <rPr>
        <sz val="8"/>
        <rFont val="Avenir Next LT Pro"/>
        <family val="2"/>
      </rPr>
      <t xml:space="preserve"> Woda pitna; </t>
    </r>
    <r>
      <rPr>
        <b/>
        <sz val="8"/>
        <rFont val="Avenir Next LT Pro"/>
        <family val="2"/>
      </rPr>
      <t>7.</t>
    </r>
    <r>
      <rPr>
        <sz val="8"/>
        <rFont val="Avenir Next LT Pro"/>
        <family val="2"/>
      </rPr>
      <t xml:space="preserve"> Owoce, warzywa, mieszanki owocowe i warzywne mrożone; </t>
    </r>
    <r>
      <rPr>
        <b/>
        <sz val="8"/>
        <rFont val="Avenir Next LT Pro"/>
        <family val="2"/>
      </rPr>
      <t>8.</t>
    </r>
    <r>
      <rPr>
        <sz val="8"/>
        <rFont val="Avenir Next LT Pro"/>
        <family val="2"/>
      </rPr>
      <t xml:space="preserve"> Przetwory owocowe, warzywne i miody; </t>
    </r>
    <r>
      <rPr>
        <b/>
        <sz val="8"/>
        <rFont val="Avenir Next LT Pro"/>
        <family val="2"/>
      </rPr>
      <t>9.</t>
    </r>
    <r>
      <rPr>
        <sz val="8"/>
        <rFont val="Avenir Next LT Pro"/>
        <family val="2"/>
      </rPr>
      <t xml:space="preserve"> Owoce i warzywa świeże; </t>
    </r>
    <r>
      <rPr>
        <b/>
        <sz val="8"/>
        <rFont val="Avenir Next LT Pro"/>
        <family val="2"/>
      </rPr>
      <t>10.</t>
    </r>
    <r>
      <rPr>
        <sz val="8"/>
        <rFont val="Avenir Next LT Pro"/>
        <family val="2"/>
      </rPr>
      <t xml:space="preserve"> Owoce i warzywa suszone; </t>
    </r>
    <r>
      <rPr>
        <b/>
        <sz val="8"/>
        <rFont val="Avenir Next LT Pro"/>
        <family val="2"/>
      </rPr>
      <t>11.</t>
    </r>
    <r>
      <rPr>
        <sz val="8"/>
        <rFont val="Avenir Next LT Pro"/>
        <family val="2"/>
      </rPr>
      <t xml:space="preserve"> Przekąski słone; </t>
    </r>
    <r>
      <rPr>
        <b/>
        <sz val="8"/>
        <rFont val="Avenir Next LT Pro"/>
        <family val="2"/>
      </rPr>
      <t>12.</t>
    </r>
    <r>
      <rPr>
        <sz val="8"/>
        <rFont val="Avenir Next LT Pro"/>
        <family val="2"/>
      </rPr>
      <t xml:space="preserve"> Wyroby cukiernicze; </t>
    </r>
    <r>
      <rPr>
        <b/>
        <sz val="8"/>
        <rFont val="Avenir Next LT Pro"/>
        <family val="2"/>
      </rPr>
      <t>13.</t>
    </r>
    <r>
      <rPr>
        <sz val="8"/>
        <rFont val="Avenir Next LT Pro"/>
        <family val="2"/>
      </rPr>
      <t xml:space="preserve"> Wyroby i półprodukty ciastkarskie; </t>
    </r>
    <r>
      <rPr>
        <b/>
        <sz val="8"/>
        <rFont val="Avenir Next LT Pro"/>
        <family val="2"/>
      </rPr>
      <t>14.</t>
    </r>
    <r>
      <rPr>
        <sz val="8"/>
        <rFont val="Avenir Next LT Pro"/>
        <family val="2"/>
      </rPr>
      <t xml:space="preserve"> Słodkie kremy i smarowidła; </t>
    </r>
    <r>
      <rPr>
        <b/>
        <sz val="8"/>
        <rFont val="Avenir Next LT Pro"/>
        <family val="2"/>
      </rPr>
      <t>15.</t>
    </r>
    <r>
      <rPr>
        <sz val="8"/>
        <rFont val="Avenir Next LT Pro"/>
        <family val="2"/>
      </rPr>
      <t xml:space="preserve"> Desery, w tym mleczne i mrożone; </t>
    </r>
    <r>
      <rPr>
        <b/>
        <sz val="8"/>
        <rFont val="Avenir Next LT Pro"/>
        <family val="2"/>
      </rPr>
      <t>16.</t>
    </r>
    <r>
      <rPr>
        <sz val="8"/>
        <rFont val="Avenir Next LT Pro"/>
        <family val="2"/>
      </rPr>
      <t xml:space="preserve"> Nabiał i przetwory mleczne; </t>
    </r>
    <r>
      <rPr>
        <b/>
        <sz val="8"/>
        <rFont val="Avenir Next LT Pro"/>
        <family val="2"/>
      </rPr>
      <t>17.</t>
    </r>
    <r>
      <rPr>
        <sz val="8"/>
        <rFont val="Avenir Next LT Pro"/>
        <family val="2"/>
      </rPr>
      <t xml:space="preserve"> Wyroby garmażeryjne; </t>
    </r>
    <r>
      <rPr>
        <b/>
        <sz val="8"/>
        <rFont val="Avenir Next LT Pro"/>
        <family val="2"/>
      </rPr>
      <t>18.</t>
    </r>
    <r>
      <rPr>
        <sz val="8"/>
        <rFont val="Avenir Next LT Pro"/>
        <family val="2"/>
      </rPr>
      <t xml:space="preserve"> Mięso i przetwory mięsne; </t>
    </r>
    <r>
      <rPr>
        <b/>
        <sz val="8"/>
        <rFont val="Avenir Next LT Pro"/>
        <family val="2"/>
      </rPr>
      <t>19.</t>
    </r>
    <r>
      <rPr>
        <sz val="8"/>
        <rFont val="Avenir Next LT Pro"/>
        <family val="2"/>
      </rPr>
      <t xml:space="preserve"> Ryby, owoce morza i przetwory; </t>
    </r>
    <r>
      <rPr>
        <b/>
        <sz val="8"/>
        <rFont val="Avenir Next LT Pro"/>
        <family val="2"/>
      </rPr>
      <t>20.</t>
    </r>
    <r>
      <rPr>
        <sz val="8"/>
        <rFont val="Avenir Next LT Pro"/>
        <family val="2"/>
      </rPr>
      <t xml:space="preserve"> Jaja i przetwory z jaj; </t>
    </r>
    <r>
      <rPr>
        <b/>
        <sz val="8"/>
        <rFont val="Avenir Next LT Pro"/>
        <family val="2"/>
      </rPr>
      <t>21.</t>
    </r>
    <r>
      <rPr>
        <sz val="8"/>
        <rFont val="Avenir Next LT Pro"/>
        <family val="2"/>
      </rPr>
      <t xml:space="preserve"> Konserwy; </t>
    </r>
    <r>
      <rPr>
        <b/>
        <sz val="8"/>
        <rFont val="Avenir Next LT Pro"/>
        <family val="2"/>
      </rPr>
      <t>22</t>
    </r>
    <r>
      <rPr>
        <sz val="8"/>
        <rFont val="Avenir Next LT Pro"/>
        <family val="2"/>
      </rPr>
      <t xml:space="preserve">. Kasze, ryże i mąki; </t>
    </r>
    <r>
      <rPr>
        <b/>
        <sz val="8"/>
        <rFont val="Avenir Next LT Pro"/>
        <family val="2"/>
      </rPr>
      <t>23</t>
    </r>
    <r>
      <rPr>
        <sz val="8"/>
        <rFont val="Avenir Next LT Pro"/>
        <family val="2"/>
      </rPr>
      <t xml:space="preserve">. Produkty zbożowe; </t>
    </r>
    <r>
      <rPr>
        <b/>
        <sz val="8"/>
        <rFont val="Avenir Next LT Pro"/>
        <family val="2"/>
      </rPr>
      <t>24.</t>
    </r>
    <r>
      <rPr>
        <sz val="8"/>
        <rFont val="Avenir Next LT Pro"/>
        <family val="2"/>
      </rPr>
      <t xml:space="preserve"> Pieczywo; </t>
    </r>
    <r>
      <rPr>
        <b/>
        <sz val="8"/>
        <rFont val="Avenir Next LT Pro"/>
        <family val="2"/>
      </rPr>
      <t>25.</t>
    </r>
    <r>
      <rPr>
        <sz val="8"/>
        <rFont val="Avenir Next LT Pro"/>
        <family val="2"/>
      </rPr>
      <t xml:space="preserve"> Produkty instant i podobne; </t>
    </r>
    <r>
      <rPr>
        <b/>
        <sz val="8"/>
        <rFont val="Avenir Next LT Pro"/>
        <family val="2"/>
      </rPr>
      <t>26.</t>
    </r>
    <r>
      <rPr>
        <sz val="8"/>
        <rFont val="Avenir Next LT Pro"/>
        <family val="2"/>
      </rPr>
      <t xml:space="preserve"> Sosy; </t>
    </r>
    <r>
      <rPr>
        <b/>
        <sz val="8"/>
        <rFont val="Avenir Next LT Pro"/>
        <family val="2"/>
      </rPr>
      <t>27.</t>
    </r>
    <r>
      <rPr>
        <sz val="8"/>
        <rFont val="Avenir Next LT Pro"/>
        <family val="2"/>
      </rPr>
      <t xml:space="preserve"> Przyprawy i zioła; </t>
    </r>
    <r>
      <rPr>
        <b/>
        <sz val="8"/>
        <rFont val="Avenir Next LT Pro"/>
        <family val="2"/>
      </rPr>
      <t>28.</t>
    </r>
    <r>
      <rPr>
        <sz val="8"/>
        <rFont val="Avenir Next LT Pro"/>
        <family val="2"/>
      </rPr>
      <t xml:space="preserve"> Orzechy; </t>
    </r>
    <r>
      <rPr>
        <b/>
        <sz val="8"/>
        <rFont val="Avenir Next LT Pro"/>
        <family val="2"/>
      </rPr>
      <t>29.</t>
    </r>
    <r>
      <rPr>
        <sz val="8"/>
        <rFont val="Avenir Next LT Pro"/>
        <family val="2"/>
      </rPr>
      <t xml:space="preserve"> Produkty fermentowane; </t>
    </r>
    <r>
      <rPr>
        <b/>
        <sz val="8"/>
        <rFont val="Avenir Next LT Pro"/>
        <family val="2"/>
      </rPr>
      <t>30.</t>
    </r>
    <r>
      <rPr>
        <sz val="8"/>
        <rFont val="Avenir Next LT Pro"/>
        <family val="2"/>
      </rPr>
      <t xml:space="preserve"> Oleje i tłuszcze; </t>
    </r>
    <r>
      <rPr>
        <b/>
        <sz val="8"/>
        <rFont val="Avenir Next LT Pro"/>
        <family val="2"/>
      </rPr>
      <t>31.</t>
    </r>
    <r>
      <rPr>
        <sz val="8"/>
        <rFont val="Avenir Next LT Pro"/>
        <family val="2"/>
      </rPr>
      <t xml:space="preserve"> Cukier i dodatki słodzące; </t>
    </r>
    <r>
      <rPr>
        <b/>
        <sz val="8"/>
        <rFont val="Avenir Next LT Pro"/>
        <family val="2"/>
      </rPr>
      <t>32.</t>
    </r>
    <r>
      <rPr>
        <sz val="8"/>
        <rFont val="Avenir Next LT Pro"/>
        <family val="2"/>
      </rPr>
      <t xml:space="preserve"> Dodatki do żywności, w tym do pieczenie i gotowania; </t>
    </r>
    <r>
      <rPr>
        <b/>
        <sz val="8"/>
        <rFont val="Avenir Next LT Pro"/>
        <family val="2"/>
      </rPr>
      <t>33.</t>
    </r>
    <r>
      <rPr>
        <sz val="8"/>
        <rFont val="Avenir Next LT Pro"/>
        <family val="2"/>
      </rPr>
      <t xml:space="preserve"> Lód; </t>
    </r>
    <r>
      <rPr>
        <b/>
        <sz val="8"/>
        <rFont val="Avenir Next LT Pro"/>
        <family val="2"/>
      </rPr>
      <t>34.</t>
    </r>
    <r>
      <rPr>
        <sz val="8"/>
        <rFont val="Avenir Next LT Pro"/>
        <family val="2"/>
      </rPr>
      <t xml:space="preserve"> Produkty dla dzieci; </t>
    </r>
    <r>
      <rPr>
        <b/>
        <sz val="8"/>
        <rFont val="Avenir Next LT Pro"/>
        <family val="2"/>
      </rPr>
      <t>35.</t>
    </r>
    <r>
      <rPr>
        <sz val="8"/>
        <rFont val="Avenir Next LT Pro"/>
        <family val="2"/>
      </rPr>
      <t xml:space="preserve"> Suplementy diety; </t>
    </r>
    <r>
      <rPr>
        <b/>
        <sz val="8"/>
        <rFont val="Avenir Next LT Pro"/>
        <family val="2"/>
      </rPr>
      <t>36.</t>
    </r>
    <r>
      <rPr>
        <sz val="8"/>
        <rFont val="Avenir Next LT Pro"/>
        <family val="2"/>
      </rPr>
      <t xml:space="preserve"> Karmy dla zwierząt; </t>
    </r>
    <r>
      <rPr>
        <b/>
        <sz val="8"/>
        <rFont val="Avenir Next LT Pro"/>
        <family val="2"/>
      </rPr>
      <t>37.</t>
    </r>
    <r>
      <rPr>
        <sz val="8"/>
        <rFont val="Avenir Next LT Pro"/>
        <family val="2"/>
      </rPr>
      <t xml:space="preserve"> Produkty niespożywcze; </t>
    </r>
    <r>
      <rPr>
        <b/>
        <sz val="8"/>
        <rFont val="Avenir Next LT Pro"/>
        <family val="2"/>
      </rPr>
      <t>38.</t>
    </r>
    <r>
      <rPr>
        <sz val="8"/>
        <rFont val="Avenir Next LT Pro"/>
        <family val="2"/>
      </rPr>
      <t xml:space="preserve"> Inne</t>
    </r>
  </si>
  <si>
    <t xml:space="preserve">Próbki (zaznaczyć X przy wybranej analizie)   </t>
  </si>
  <si>
    <t xml:space="preserve">Norma/Procedura badawcza  </t>
  </si>
  <si>
    <t>Mikrobiologia wody przeznaczonej do spożycia przez ludzi</t>
  </si>
  <si>
    <t>PN-EN ISO 6222:2004</t>
  </si>
  <si>
    <r>
      <t xml:space="preserve">Liczba Escherichia coli (metoda filtracji membranowej) </t>
    </r>
    <r>
      <rPr>
        <vertAlign val="superscript"/>
        <sz val="8"/>
        <rFont val="Avenir Next LT Pro Light"/>
        <family val="2"/>
      </rPr>
      <t>z</t>
    </r>
  </si>
  <si>
    <t>PN-EN ISO 9308-1:2014-12+A1:2017-04</t>
  </si>
  <si>
    <r>
      <t xml:space="preserve">Liczba bakterii grupy coli (metoda filtracji membranowej) </t>
    </r>
    <r>
      <rPr>
        <vertAlign val="superscript"/>
        <sz val="8"/>
        <rFont val="Avenir Next LT Pro Light"/>
        <family val="2"/>
      </rPr>
      <t>z</t>
    </r>
  </si>
  <si>
    <r>
      <t xml:space="preserve">Liczba enterokoków (metoda filtracji membranowej) </t>
    </r>
    <r>
      <rPr>
        <vertAlign val="superscript"/>
        <sz val="8"/>
        <rFont val="Avenir Next LT Pro Light"/>
        <family val="2"/>
      </rPr>
      <t>z</t>
    </r>
  </si>
  <si>
    <t>PN-EN ISO 7899-2:2004</t>
  </si>
  <si>
    <r>
      <t xml:space="preserve">Liczba Pseudomonas aeruginosa (metoda filtracji mebranowej) </t>
    </r>
    <r>
      <rPr>
        <vertAlign val="superscript"/>
        <sz val="8"/>
        <rFont val="Avenir Next LT Pro Light"/>
        <family val="2"/>
      </rPr>
      <t>z</t>
    </r>
  </si>
  <si>
    <t>PN-EN ISO 16266:2009</t>
  </si>
  <si>
    <r>
      <t xml:space="preserve">Liczba Clostridium perfringens (łącznie w przetrwalnikami) (metoda filtracji membranowej) </t>
    </r>
    <r>
      <rPr>
        <vertAlign val="superscript"/>
        <sz val="8"/>
        <rFont val="Avenir Next LT Pro Light"/>
        <family val="2"/>
      </rPr>
      <t>z</t>
    </r>
  </si>
  <si>
    <t>PN-EN ISO 14189:2016-10</t>
  </si>
  <si>
    <t>PB-18 wyd.1 z dn. 26.08.2024 r.</t>
  </si>
  <si>
    <t>Mikrobiologia wody na pływalniach</t>
  </si>
  <si>
    <t>Liczba Escherichia coli (metoda filtracji membranowej)</t>
  </si>
  <si>
    <t>Liczba Pseudomonas aeruginosa (metoda filtracji mebranowej)</t>
  </si>
  <si>
    <t>Liczba gronkowców koagulazododatnich</t>
  </si>
  <si>
    <t>PB-07 wyd. 2 z dn. 25.11.2019 r. na podstawie metodyki PZH ZHK:2007</t>
  </si>
  <si>
    <t>Liczba bakterii z rodzaju Legionella (metoda filtracji membranowej)</t>
  </si>
  <si>
    <t>PN-EN ISO 11731:2017-08+Ap1:2019-12</t>
  </si>
  <si>
    <t>Mikrobiologia wody ciepłej</t>
  </si>
  <si>
    <r>
      <t xml:space="preserve">AE </t>
    </r>
    <r>
      <rPr>
        <b/>
        <vertAlign val="superscript"/>
        <sz val="8"/>
        <color theme="0"/>
        <rFont val="Avenir Next LT Pro Demi"/>
        <family val="2"/>
      </rPr>
      <t>z</t>
    </r>
  </si>
  <si>
    <r>
      <t xml:space="preserve">Liczba bakterii z rodzaju Legionella (metoda filtracji membranowej) </t>
    </r>
    <r>
      <rPr>
        <sz val="8"/>
        <rFont val="Avenir Next LT Pro Demi"/>
        <family val="2"/>
      </rPr>
      <t>w 100 ml</t>
    </r>
  </si>
  <si>
    <r>
      <t xml:space="preserve">Liczba bakterii z rodzaju Legionella (metoda filtracji membranowej) </t>
    </r>
    <r>
      <rPr>
        <sz val="8"/>
        <rFont val="Avenir Next LT Pro Demi"/>
        <family val="2"/>
      </rPr>
      <t>w 1000 ml</t>
    </r>
  </si>
  <si>
    <t xml:space="preserve">Pobieranie próbek wody do spożycia </t>
  </si>
  <si>
    <t xml:space="preserve">PN-EN ISO 19458:2007 </t>
  </si>
  <si>
    <t>Opakowanie*</t>
  </si>
  <si>
    <t xml:space="preserve">Zakres woda przeznaczona do spożycia przez ludzi: 
od 1 jtk/1 ml, 1 jtk/100 ml, 1 jtk/250 ml </t>
  </si>
  <si>
    <t>Zakres woda na pływalniach : 
od 1 jtk/1 ml, 1 jtk/100 ml</t>
  </si>
  <si>
    <t>Zakres woda ciepła
od 1 jtk/100 ml, 1 jtk/1000 ml</t>
  </si>
  <si>
    <t>Dane osoby pobierającej</t>
  </si>
  <si>
    <t>* w przypadku poboru próbki wody przez pracownika ALS próbka standardowo pobierana jest do sterylnej butelki plastikowej z tiosiarczanem sodu</t>
  </si>
  <si>
    <t>ZA</t>
  </si>
  <si>
    <r>
      <t xml:space="preserve">Barwa </t>
    </r>
    <r>
      <rPr>
        <vertAlign val="superscript"/>
        <sz val="8"/>
        <rFont val="Avenir Next LT Pro"/>
        <family val="2"/>
      </rPr>
      <t>z</t>
    </r>
    <r>
      <rPr>
        <sz val="8"/>
        <rFont val="Avenir Next LT Pro"/>
        <family val="2"/>
      </rPr>
      <t xml:space="preserve"> </t>
    </r>
  </si>
  <si>
    <t>EN ISO 7887</t>
  </si>
  <si>
    <r>
      <t xml:space="preserve">Mętność </t>
    </r>
    <r>
      <rPr>
        <vertAlign val="superscript"/>
        <sz val="8"/>
        <rFont val="Avenir Next LT Pro"/>
        <family val="2"/>
      </rPr>
      <t>z</t>
    </r>
  </si>
  <si>
    <r>
      <t xml:space="preserve">Smak </t>
    </r>
    <r>
      <rPr>
        <vertAlign val="superscript"/>
        <sz val="8"/>
        <rFont val="Avenir Next LT Pro"/>
        <family val="2"/>
      </rPr>
      <t>z</t>
    </r>
  </si>
  <si>
    <t>EN 1622:2006</t>
  </si>
  <si>
    <r>
      <t xml:space="preserve">Zapach </t>
    </r>
    <r>
      <rPr>
        <vertAlign val="superscript"/>
        <sz val="8"/>
        <rFont val="Avenir Next LT Pro"/>
        <family val="2"/>
      </rPr>
      <t>z</t>
    </r>
  </si>
  <si>
    <r>
      <t xml:space="preserve">Stężenie jonów wodoru (pH) </t>
    </r>
    <r>
      <rPr>
        <vertAlign val="superscript"/>
        <sz val="8"/>
        <rFont val="Avenir Next LT Pro"/>
        <family val="2"/>
      </rPr>
      <t>z</t>
    </r>
  </si>
  <si>
    <r>
      <t xml:space="preserve">Przewodność elektryczna </t>
    </r>
    <r>
      <rPr>
        <vertAlign val="superscript"/>
        <sz val="8"/>
        <rFont val="Avenir Next LT Pro"/>
        <family val="2"/>
      </rPr>
      <t>z</t>
    </r>
  </si>
  <si>
    <r>
      <t xml:space="preserve">Azotyny </t>
    </r>
    <r>
      <rPr>
        <vertAlign val="superscript"/>
        <sz val="8"/>
        <rFont val="Avenir Next LT Pro"/>
        <family val="2"/>
      </rPr>
      <t>z</t>
    </r>
  </si>
  <si>
    <r>
      <t xml:space="preserve">Jon amonu </t>
    </r>
    <r>
      <rPr>
        <vertAlign val="superscript"/>
        <sz val="8"/>
        <rFont val="Avenir Next LT Pro"/>
        <family val="2"/>
      </rPr>
      <t>z</t>
    </r>
  </si>
  <si>
    <r>
      <t xml:space="preserve">Metale (Al, Fe) </t>
    </r>
    <r>
      <rPr>
        <vertAlign val="superscript"/>
        <sz val="8"/>
        <rFont val="Avenir Next LT Pro"/>
        <family val="2"/>
      </rPr>
      <t>z</t>
    </r>
  </si>
  <si>
    <r>
      <t xml:space="preserve">Chlorki </t>
    </r>
    <r>
      <rPr>
        <vertAlign val="superscript"/>
        <sz val="8"/>
        <rFont val="Avenir Next LT Pro"/>
        <family val="2"/>
      </rPr>
      <t>z</t>
    </r>
  </si>
  <si>
    <r>
      <t xml:space="preserve">Siarczany </t>
    </r>
    <r>
      <rPr>
        <vertAlign val="superscript"/>
        <sz val="8"/>
        <rFont val="Avenir Next LT Pro"/>
        <family val="2"/>
      </rPr>
      <t>z</t>
    </r>
  </si>
  <si>
    <r>
      <t xml:space="preserve">Ogólny węgiel organiczny (OWO) </t>
    </r>
    <r>
      <rPr>
        <vertAlign val="superscript"/>
        <sz val="8"/>
        <rFont val="Avenir Next LT Pro"/>
        <family val="2"/>
      </rPr>
      <t>z</t>
    </r>
  </si>
  <si>
    <r>
      <t xml:space="preserve">Utlenialność z KMnO4 </t>
    </r>
    <r>
      <rPr>
        <vertAlign val="superscript"/>
        <sz val="8"/>
        <rFont val="Avenir Next LT Pro"/>
        <family val="2"/>
      </rPr>
      <t>z</t>
    </r>
  </si>
  <si>
    <t>Inne metale:</t>
  </si>
  <si>
    <t>PN-ISO 5667-5:2017-10</t>
  </si>
  <si>
    <t>* w przypadku poboru próbki wody przez pracownika ALS próbka standardowo pobierana jest do odpowiedniej butelki w zależności od zakresu anliz</t>
  </si>
  <si>
    <t>Próbki (zaznaczyć X przy wybranej analizie)           Nazwa próbki wyświetli się po wypełnianiu informacji w wierszu 10</t>
  </si>
  <si>
    <t xml:space="preserve">Procedura badawcza            </t>
  </si>
  <si>
    <t>Liczba drożdży i pleśni w powietrzu (metoda sedymentacyjna)</t>
  </si>
  <si>
    <t>Liczba drożdży w powietrzu           (metoda sedymentacyjna)</t>
  </si>
  <si>
    <t>Liczba pleśni w powietrzu             (metoda sedymentacyjna)</t>
  </si>
  <si>
    <t>Ogólna liczba drobnoustrojów w powietrzu (metoda sedymentacyjna)</t>
  </si>
  <si>
    <t>Liczba drożdży i pleśni w powietrzu (metoda zderzeniowa)</t>
  </si>
  <si>
    <t>Liczba drożdży w powietrzu          (metoda zderzeniowa)</t>
  </si>
  <si>
    <t>Liczba pleśni w powietrzu               (metoda zderzeniowa)</t>
  </si>
  <si>
    <t>Ogólna liczba drobnoustrojów w powietrzu (metoda zderzeniowa)</t>
  </si>
  <si>
    <t>Liczba drożdży i pleśni w powietrzu (powietrze sprężone)</t>
  </si>
  <si>
    <t>Liczba drożdży w powietrzu           (powietrze sprężone)</t>
  </si>
  <si>
    <t>Liczba pleśni w powietrzu                 (powietrze sprężone)</t>
  </si>
  <si>
    <t>Ogólna liczba drobnoustrojów w powietrzu (powietrze sprężone)</t>
  </si>
  <si>
    <t>Pobieranie próbek powietrza</t>
  </si>
  <si>
    <t>Zakres: od 1 jtk/ 10 l, 1 jtk/m^3</t>
  </si>
  <si>
    <t>Czas ekspozycji/ilość pobranego powietrza*</t>
  </si>
  <si>
    <t>Standardowo wynik zostanie wyrażony jako jtk/m3 - jeśli wymagana jest inna jednostka (litr) proszę wpisać w UWAGACH           w Dane ogólne</t>
  </si>
  <si>
    <r>
      <t xml:space="preserve">         </t>
    </r>
    <r>
      <rPr>
        <b/>
        <sz val="10"/>
        <color rgb="FFFF0000"/>
        <rFont val="Avenir Next LT Pro Light"/>
        <family val="2"/>
      </rPr>
      <t>UWAGI</t>
    </r>
  </si>
  <si>
    <t xml:space="preserve">* w przypadku metody sedymentcyjnej należy podać czas ekspozycji, w przypadku metody zderzeniowej ilość pobranego powietrza; </t>
  </si>
  <si>
    <t xml:space="preserve">Próbki (zaznaczyć X przy wybranej analizie) </t>
  </si>
  <si>
    <t xml:space="preserve">             Nazwa próbki wyświetli się po wypełnianiu informacji w wierszu </t>
  </si>
  <si>
    <t>Badanie trwałości konserw metodą termostatową -Mięso i przetwory mięsne</t>
  </si>
  <si>
    <t>PN-A-82055-5:1997</t>
  </si>
  <si>
    <t>Badanie trwałości konserw metodą próby termostatowej - Przetwory owocowe, warzywne i warzywno-mięsne</t>
  </si>
  <si>
    <t>PN-A-75052/03:1990</t>
  </si>
  <si>
    <t>Badanie szczelności konserw hermetycznie zamkniętych -Mięso i przetwory mięsne</t>
  </si>
  <si>
    <t>PN-A-82055-4:1997</t>
  </si>
  <si>
    <t>Badanie szczelności opakowań hermetycznie zamkniętych - Przetwory owocowe, warzywne i warzywno-mięsne</t>
  </si>
  <si>
    <t>PN-A-75052/02:1990</t>
  </si>
  <si>
    <r>
      <t xml:space="preserve">             </t>
    </r>
    <r>
      <rPr>
        <b/>
        <sz val="10"/>
        <color rgb="FFFF0000"/>
        <rFont val="Avenir Next LT Pro Light"/>
        <family val="2"/>
      </rPr>
      <t>UWAGI</t>
    </r>
  </si>
  <si>
    <r>
      <t>PZ</t>
    </r>
    <r>
      <rPr>
        <sz val="8"/>
        <rFont val="Avenir Next LT Pro"/>
        <family val="2"/>
      </rPr>
      <t>- oddział POZNAŃ,</t>
    </r>
    <r>
      <rPr>
        <sz val="8"/>
        <rFont val="Avenir Next LT Pro Demi"/>
        <family val="2"/>
      </rPr>
      <t xml:space="preserve"> KRK </t>
    </r>
    <r>
      <rPr>
        <sz val="8"/>
        <rFont val="Avenir Next LT Pro"/>
        <family val="2"/>
      </rPr>
      <t>- oddział KRAKÓW,</t>
    </r>
    <r>
      <rPr>
        <sz val="8"/>
        <rFont val="Avenir Next LT Pro Demi"/>
        <family val="2"/>
      </rPr>
      <t xml:space="preserve"> AE</t>
    </r>
    <r>
      <rPr>
        <sz val="8"/>
        <rFont val="Avenir Next LT Pro"/>
        <family val="2"/>
      </rPr>
      <t xml:space="preserve"> -badanie akredytowane w zakresie elastycznym,</t>
    </r>
    <r>
      <rPr>
        <sz val="8"/>
        <rFont val="Avenir Next LT Pro Demi"/>
        <family val="2"/>
      </rPr>
      <t xml:space="preserve"> AS </t>
    </r>
    <r>
      <rPr>
        <sz val="8"/>
        <rFont val="Avenir Next LT Pro"/>
        <family val="2"/>
      </rPr>
      <t xml:space="preserve">- badanie akredytowane w zakresie stałym, </t>
    </r>
    <r>
      <rPr>
        <sz val="8"/>
        <color rgb="FFFF0000"/>
        <rFont val="Avenir Next LT Pro Demi"/>
        <family val="2"/>
      </rPr>
      <t>N</t>
    </r>
    <r>
      <rPr>
        <sz val="8"/>
        <rFont val="Avenir Next LT Pro"/>
        <family val="2"/>
      </rPr>
      <t xml:space="preserve"> - </t>
    </r>
    <r>
      <rPr>
        <sz val="8"/>
        <color rgb="FFFF0000"/>
        <rFont val="Avenir Next LT Pro"/>
        <family val="2"/>
      </rPr>
      <t>badanie nieakredytowane nie objęte  wymaganiami normy PN-EN ISO/IEC 17025:2018-02</t>
    </r>
  </si>
  <si>
    <t xml:space="preserve"> Dodatki i środki zapachowe </t>
  </si>
  <si>
    <t>X</t>
  </si>
  <si>
    <t>1. Makarony</t>
  </si>
  <si>
    <t xml:space="preserve"> Cukier, słodziki, kawa </t>
  </si>
  <si>
    <t>Opakowanie</t>
  </si>
  <si>
    <t>2. Napoje bezalkoholowe gazowane i niegazowane</t>
  </si>
  <si>
    <t xml:space="preserve"> Odżywki dla dzieci </t>
  </si>
  <si>
    <t>wymazówka</t>
  </si>
  <si>
    <t>3. Napoje alkoholowe nisko- i wysokoprocentowe</t>
  </si>
  <si>
    <t xml:space="preserve"> Ciekłe przyprawy </t>
  </si>
  <si>
    <t>4. Kawy</t>
  </si>
  <si>
    <t xml:space="preserve"> Suszone przyprawy </t>
  </si>
  <si>
    <t>sterylny pojemnik</t>
  </si>
  <si>
    <t>5. Herbaty</t>
  </si>
  <si>
    <t xml:space="preserve"> Mięso i przetwory </t>
  </si>
  <si>
    <t>inne</t>
  </si>
  <si>
    <t>6. Woda pitna</t>
  </si>
  <si>
    <t xml:space="preserve"> Mleko i przetwory &lt;3% tłuszczu </t>
  </si>
  <si>
    <t>7. Owoce, warzywa, mieszanki owocowe i warzywne mrożone</t>
  </si>
  <si>
    <t xml:space="preserve"> Mleko i przetwory &gt;3% tłuszczu </t>
  </si>
  <si>
    <t>8. Przetwory owocowe, warzywne i miody</t>
  </si>
  <si>
    <t xml:space="preserve"> Pieczywo i napoje </t>
  </si>
  <si>
    <t>9. Owoce i warzywa świeże</t>
  </si>
  <si>
    <t xml:space="preserve"> Napoje alkoholowe </t>
  </si>
  <si>
    <t>10. Owoce i warzywa suszone</t>
  </si>
  <si>
    <t xml:space="preserve"> Napoje bezalkoholowe </t>
  </si>
  <si>
    <t>11. Przekąski słone</t>
  </si>
  <si>
    <t xml:space="preserve"> Świeże owoce i warzywa </t>
  </si>
  <si>
    <t>12. Wyroby cukiernicze</t>
  </si>
  <si>
    <t xml:space="preserve"> Suszone owoce i warzywa </t>
  </si>
  <si>
    <t xml:space="preserve">klient </t>
  </si>
  <si>
    <t>13. Wyroby i półprodukty ciastkarskie</t>
  </si>
  <si>
    <t xml:space="preserve"> Owoce i warzywa - produkty </t>
  </si>
  <si>
    <t>ALS</t>
  </si>
  <si>
    <t>14. Słodkie kremy i smarowidła</t>
  </si>
  <si>
    <t xml:space="preserve"> Posiłki </t>
  </si>
  <si>
    <t>15. Desery, w tym mleczne i mrożone</t>
  </si>
  <si>
    <t xml:space="preserve"> Suszone zioła i herbata </t>
  </si>
  <si>
    <t>16. Nabiał i przetwory mleczne</t>
  </si>
  <si>
    <t xml:space="preserve"> Tłuszcze i oleje </t>
  </si>
  <si>
    <t>17. Wyroby garmażeryjne</t>
  </si>
  <si>
    <t xml:space="preserve"> Jaja i przetwory z jaj </t>
  </si>
  <si>
    <t>18. Mięso i przetwory mięsne</t>
  </si>
  <si>
    <t xml:space="preserve"> Lód </t>
  </si>
  <si>
    <t>19. Ryby, owoce morza i przetwory</t>
  </si>
  <si>
    <t xml:space="preserve"> Suplementy diety </t>
  </si>
  <si>
    <t>20. Jaja i przetwory z jaj</t>
  </si>
  <si>
    <t xml:space="preserve"> Produkty farmaceutyczne</t>
  </si>
  <si>
    <t>21. Konserwy</t>
  </si>
  <si>
    <t>Produkty pochodzenia roślinnego</t>
  </si>
  <si>
    <t>22. Kasze, ryże i mąki</t>
  </si>
  <si>
    <t>Ryby, owoce morza i przetwory</t>
  </si>
  <si>
    <t>23. Produkty zbożowe</t>
  </si>
  <si>
    <t>Inne</t>
  </si>
  <si>
    <t>24. Pieczywo</t>
  </si>
  <si>
    <t>25. Produkty instant i podobne</t>
  </si>
  <si>
    <t>26. Sosy</t>
  </si>
  <si>
    <t>27. Przyprawy i zioła</t>
  </si>
  <si>
    <t>28. Orzechy</t>
  </si>
  <si>
    <t>29. Produkty fermentowane</t>
  </si>
  <si>
    <t>30. Oleje i tłuszcze</t>
  </si>
  <si>
    <t>31. Cukier i dodatki słodzące</t>
  </si>
  <si>
    <t>32. Dodatki do żywności, w tym do pieczenie i gotowania</t>
  </si>
  <si>
    <t>33. Lód</t>
  </si>
  <si>
    <t>34. Produkty dla dzieci</t>
  </si>
  <si>
    <t>35. Suplementy diety</t>
  </si>
  <si>
    <t>36. Karmy dla zwierząt</t>
  </si>
  <si>
    <t>37. Produkty niespożywcze</t>
  </si>
  <si>
    <t>38. Inne</t>
  </si>
  <si>
    <t>Liczba Bacillus cereus</t>
  </si>
  <si>
    <t>PB-27 wyd. 1 z dn. 22.10.2025 r.</t>
  </si>
  <si>
    <t>Liczba drożdży</t>
  </si>
  <si>
    <t>Liczba pleśni</t>
  </si>
  <si>
    <t>Liczba drożdży i pleśni</t>
  </si>
  <si>
    <t>PB-24 wyd. 1 z dn. 16.09.2025 r.</t>
  </si>
  <si>
    <t>PN-EN ISO 15213-1:2023-08</t>
  </si>
  <si>
    <t>Liczba Clostridium spp. redukujących siarczany (IV)</t>
  </si>
  <si>
    <t>PN-EN ISO 15213-2:2024-05</t>
  </si>
  <si>
    <t>Liczba drożdży  (produkty „mokre” aw&gt;0,95)</t>
  </si>
  <si>
    <t>Liczba  pleśni (produkty „mokre” aw&gt;0,95)</t>
  </si>
  <si>
    <t>Ogólna liczba drobnoustrojów w temperaturze 36 °C (posiew wgłębny)</t>
  </si>
  <si>
    <t>Ogólna liczba mikroorganizmów w temperaturze 37 °C - WODA MINERALNA, ŹRÓDLANA, STOŁOWA</t>
  </si>
  <si>
    <r>
      <t xml:space="preserve">Ogólna liczba mikroorganizmów w temperaturze 22 °C (posiew wgłębny) </t>
    </r>
    <r>
      <rPr>
        <vertAlign val="superscript"/>
        <sz val="8"/>
        <rFont val="Avenir Next LT Pro Light"/>
        <family val="2"/>
      </rPr>
      <t>z</t>
    </r>
  </si>
  <si>
    <r>
      <t xml:space="preserve">Ogólna liczba mikroorganizmów w temperaturze 36 °C (posiew wgłębny) </t>
    </r>
    <r>
      <rPr>
        <vertAlign val="superscript"/>
        <sz val="8"/>
        <rFont val="Avenir Next LT Pro Light"/>
        <family val="2"/>
      </rPr>
      <t>z</t>
    </r>
  </si>
  <si>
    <t>PN-EN ISO 10272-2:2017-10+A1:2023-08</t>
  </si>
  <si>
    <t>PN-ISO 15213:2005 (norma wycofana)</t>
  </si>
  <si>
    <t>Liczba bakterii z rodzaju Leuconostoc</t>
  </si>
  <si>
    <r>
      <t xml:space="preserve">*Próbki </t>
    </r>
    <r>
      <rPr>
        <sz val="7.5"/>
        <rFont val="Avenir Next LT Pro Demi"/>
        <family val="2"/>
      </rPr>
      <t>MIKROBIOLOGICZNE</t>
    </r>
    <r>
      <rPr>
        <sz val="7.5"/>
        <rFont val="Avenir Next LT Pro"/>
        <family val="2"/>
        <charset val="238"/>
      </rPr>
      <t xml:space="preserve"> będą analizowane w Laboratorium w Poznaniu, ul. Rubież 46E  lub/i  w oddziale w Krakowie ul. Częstochowska 61, 32-085 Modlnica </t>
    </r>
  </si>
  <si>
    <t xml:space="preserve">Plan pobierania próbek </t>
  </si>
  <si>
    <t>Procedura pobierania próbek</t>
  </si>
  <si>
    <t>Sposób pobrania**:  wymazówka/gąbka/płytka/sterylny pojemnik</t>
  </si>
  <si>
    <t>**Opakowanie na pobrany materiał: wymazówka w sterylnej plastikowej probówce lub gąbka w sterylnym woreczku strunowym, popłuczyny - sterylny pojemnik</t>
  </si>
  <si>
    <t>gąbka</t>
  </si>
  <si>
    <t>płytka</t>
  </si>
  <si>
    <r>
      <t>PZ</t>
    </r>
    <r>
      <rPr>
        <sz val="8"/>
        <rFont val="Avenir Next LT Pro"/>
        <family val="2"/>
      </rPr>
      <t>- oddział POZNAŃ,</t>
    </r>
    <r>
      <rPr>
        <sz val="8"/>
        <rFont val="Avenir Next LT Pro Demi"/>
        <family val="2"/>
      </rPr>
      <t xml:space="preserve"> KRK </t>
    </r>
    <r>
      <rPr>
        <sz val="8"/>
        <rFont val="Avenir Next LT Pro"/>
        <family val="2"/>
      </rPr>
      <t>- oddział KRAKÓW</t>
    </r>
    <r>
      <rPr>
        <sz val="8"/>
        <rFont val="Avenir Next LT Pro Demi"/>
        <family val="2"/>
      </rPr>
      <t>, AE</t>
    </r>
    <r>
      <rPr>
        <sz val="8"/>
        <rFont val="Avenir Next LT Pro"/>
        <family val="2"/>
      </rPr>
      <t xml:space="preserve"> -badanie akredytowane w zakresie elastycznym,</t>
    </r>
    <r>
      <rPr>
        <sz val="8"/>
        <rFont val="Avenir Next LT Pro Demi"/>
        <family val="2"/>
      </rPr>
      <t xml:space="preserve"> AS </t>
    </r>
    <r>
      <rPr>
        <sz val="8"/>
        <rFont val="Avenir Next LT Pro"/>
        <family val="2"/>
      </rPr>
      <t xml:space="preserve">- badanie akredytowane w zakresie stałym, </t>
    </r>
    <r>
      <rPr>
        <sz val="8"/>
        <rFont val="Avenir Next LT Pro Demi"/>
        <family val="2"/>
      </rPr>
      <t>NA</t>
    </r>
    <r>
      <rPr>
        <sz val="8"/>
        <rFont val="Avenir Next LT Pro"/>
        <family val="2"/>
      </rPr>
      <t xml:space="preserve"> - badanie nieakredytowane objęte  wymaganiami normy PN-EN ISO/IEC 17025:2018-02</t>
    </r>
  </si>
  <si>
    <r>
      <rPr>
        <vertAlign val="superscript"/>
        <sz val="8"/>
        <rFont val="Avenir Next LT Pro Demi"/>
        <family val="2"/>
      </rPr>
      <t>z</t>
    </r>
    <r>
      <rPr>
        <sz val="8"/>
        <rFont val="Avenir Next LT Pro Demi"/>
        <family val="2"/>
      </rPr>
      <t xml:space="preserve"> Laboratorium w Poznaniu oraz Krakowie posiada zatwierdzenie PSSE na badanie wody przeznaczonej do spożycia przez ludzi w oznaczonym zakresie, próbkobiorcy ALS są przeszkoleni do pobierania próbek wody przez organy Państwowej Inspekcji Sanitarnej</t>
    </r>
  </si>
  <si>
    <r>
      <rPr>
        <vertAlign val="superscript"/>
        <sz val="8"/>
        <rFont val="Avenir Next LT Pro Demi"/>
        <family val="2"/>
      </rPr>
      <t>z</t>
    </r>
    <r>
      <rPr>
        <sz val="8"/>
        <rFont val="Avenir Next LT Pro Demi"/>
        <family val="2"/>
      </rPr>
      <t xml:space="preserve"> Laboratorium ALS w Pradze  posiada zatwierdzenie PSSE na badanie wody przeznaczonej do spożycia przez ludzi w oznaczonym zakresie,  próbkobiorcy ALS są przeszkoleni do pobierania próbek wody przez organy Państwowej Inspekcji Sanitarnej</t>
    </r>
  </si>
  <si>
    <r>
      <rPr>
        <sz val="8"/>
        <rFont val="Avenir Next LT Pro"/>
        <family val="2"/>
      </rPr>
      <t xml:space="preserve"> </t>
    </r>
    <r>
      <rPr>
        <b/>
        <sz val="8"/>
        <rFont val="Avenir Next LT Pro"/>
        <family val="2"/>
      </rPr>
      <t>NA</t>
    </r>
    <r>
      <rPr>
        <sz val="8"/>
        <rFont val="Avenir Next LT Pro"/>
        <family val="2"/>
      </rPr>
      <t xml:space="preserve"> - badanie nieakredytowane objęte  wymaganiami normy PN-EN ISO/IEC 17025:2018-02; </t>
    </r>
    <r>
      <rPr>
        <sz val="8"/>
        <rFont val="Avenir Next LT Pro Demi"/>
        <family val="2"/>
      </rPr>
      <t xml:space="preserve"> ZA</t>
    </r>
    <r>
      <rPr>
        <sz val="8"/>
        <rFont val="Avenir Next LT Pro"/>
        <family val="2"/>
      </rPr>
      <t xml:space="preserve"> - zewnętrzny dostawca usług badań, badanie akredytowane, </t>
    </r>
  </si>
  <si>
    <r>
      <t xml:space="preserve">od </t>
    </r>
    <r>
      <rPr>
        <sz val="8"/>
        <rFont val="Avenir Next LT Pro Demi"/>
        <family val="2"/>
      </rPr>
      <t>10 jtk/wymaz</t>
    </r>
    <r>
      <rPr>
        <sz val="8"/>
        <rFont val="Avenir Next LT Pro Light"/>
        <family val="2"/>
      </rPr>
      <t xml:space="preserve">  dla wymazówki 10 ml, </t>
    </r>
  </si>
  <si>
    <r>
      <t xml:space="preserve">od </t>
    </r>
    <r>
      <rPr>
        <sz val="8"/>
        <rFont val="Avenir Next LT Pro Demi"/>
        <family val="2"/>
      </rPr>
      <t>5 jtk/wymaz</t>
    </r>
    <r>
      <rPr>
        <sz val="8"/>
        <rFont val="Avenir Next LT Pro Light"/>
        <family val="2"/>
      </rPr>
      <t xml:space="preserve"> dla wymazówki 5 ml,    </t>
    </r>
  </si>
  <si>
    <r>
      <t xml:space="preserve"> od </t>
    </r>
    <r>
      <rPr>
        <sz val="8"/>
        <rFont val="Avenir Next LT Pro Demi"/>
        <family val="2"/>
      </rPr>
      <t>1 jtk/cm</t>
    </r>
    <r>
      <rPr>
        <vertAlign val="superscript"/>
        <sz val="8"/>
        <rFont val="Avenir Next LT Pro Demi"/>
        <family val="2"/>
      </rPr>
      <t>2</t>
    </r>
    <r>
      <rPr>
        <sz val="8"/>
        <rFont val="Avenir Next LT Pro Light"/>
        <family val="2"/>
      </rPr>
      <t xml:space="preserve">  wymaz ogarniczony szblonem,  </t>
    </r>
  </si>
  <si>
    <r>
      <rPr>
        <sz val="8"/>
        <rFont val="Avenir Next LT Pro Demi"/>
        <family val="2"/>
      </rPr>
      <t xml:space="preserve">Zakres wymazy:     </t>
    </r>
    <r>
      <rPr>
        <sz val="8"/>
        <rFont val="Avenir Next LT Pro Light"/>
        <family val="2"/>
      </rPr>
      <t xml:space="preserve">                                                                                                                                                                </t>
    </r>
  </si>
  <si>
    <t>Cel badania**:</t>
  </si>
  <si>
    <r>
      <t>Lista akredytowanych działań prowadzonych w ramach zakresu elastycznego dostępna jest na</t>
    </r>
    <r>
      <rPr>
        <b/>
        <sz val="7.5"/>
        <rFont val="Avenir Next LT Pro"/>
        <family val="2"/>
      </rPr>
      <t xml:space="preserve"> </t>
    </r>
    <r>
      <rPr>
        <sz val="7.5"/>
        <color rgb="FF004CAB"/>
        <rFont val="Avenir Next LT Pro"/>
        <family val="2"/>
      </rPr>
      <t>https://www.alsglobal.pl/zywnosc/dokumenty-do-pobrania</t>
    </r>
  </si>
  <si>
    <t>** W przypadku zaznaczenia obydwu celów, proszę wskazać przy konkretnej próbce, która jest w obszarze regulownym prawnie (ORP)</t>
  </si>
  <si>
    <t>Podać  adres e-mail:</t>
  </si>
  <si>
    <r>
      <t xml:space="preserve">FORMULARZ ZLECENIA                                                                                                                                                           </t>
    </r>
    <r>
      <rPr>
        <b/>
        <sz val="9"/>
        <rFont val="Avenir Next LT Pro"/>
        <family val="2"/>
      </rPr>
      <t>ALS FOOD &amp; PHARMACEUTICAL POLSKA Sp. z o. o.</t>
    </r>
    <r>
      <rPr>
        <sz val="9"/>
        <rFont val="Avenir Next LT Pro"/>
        <family val="2"/>
      </rPr>
      <t>*</t>
    </r>
  </si>
  <si>
    <t>Zlecenie na badania organoleptyczne proszę wypełnić w zakładce SENSORYKA</t>
  </si>
  <si>
    <t>1. skopiować dany arkusz poprzez kliknięcie lewym przyciskiem myszy w nazwę arkusza, który nas interesuje (np. Żywność)</t>
  </si>
  <si>
    <t>2. następnie klikamy prawym przyciskiem myszy (kursor myszy umiejscowiony na nazwie zakładki)</t>
  </si>
  <si>
    <t>Obszar regulowany prawnie to badania, dla których państwowe lub unijne przepisy prawne narzucają obligatoryjne wymagania techniczne lub jakościowe (wartości dopuszczalne - kryteria, metody referencyjne itp.).</t>
  </si>
  <si>
    <t>4. pojawia się okienko dialogowe, w którym zaznaczamy kwadracik przed hasłem "utwórz kopię"</t>
  </si>
  <si>
    <t>Jeśli dodatkowa informacja ma pojawić się na raporcie konieczna jest taka adnotacja, informacje zawarte w polu UWAGI w poszczególnych zakładkach mogą zostać umieszczone na raporcie (zaznaczyć        )</t>
  </si>
  <si>
    <r>
      <t xml:space="preserve">Wielkość próbki do badań </t>
    </r>
    <r>
      <rPr>
        <sz val="7.5"/>
        <rFont val="Avenir Next LT Pro Demi"/>
        <family val="2"/>
      </rPr>
      <t>MIKROBIOLOGICZNYCH</t>
    </r>
    <r>
      <rPr>
        <sz val="7.5"/>
        <rFont val="Avenir Next LT Pro"/>
        <family val="2"/>
        <charset val="238"/>
      </rPr>
      <t xml:space="preserve"> wynosi min. 100 g (próbki żywności) lub min. 200 ml na 1 kierunek badania (próbki wody).                                      Wielkość próbki do badań </t>
    </r>
    <r>
      <rPr>
        <sz val="7.5"/>
        <rFont val="Avenir Next LT Pro Demi"/>
        <family val="2"/>
      </rPr>
      <t>FIZYKOCHEMICZNYCH</t>
    </r>
    <r>
      <rPr>
        <sz val="7.5"/>
        <rFont val="Avenir Next LT Pro"/>
        <family val="2"/>
        <charset val="238"/>
      </rPr>
      <t xml:space="preserve"> uzgodniona indywidualnie w zależności od zakresu badań.</t>
    </r>
  </si>
  <si>
    <r>
      <rPr>
        <sz val="8"/>
        <color rgb="FFFF0000"/>
        <rFont val="Avenir Next LT Pro Light"/>
        <family val="2"/>
      </rPr>
      <t>*</t>
    </r>
    <r>
      <rPr>
        <sz val="8"/>
        <rFont val="Avenir Next LT Pro Light"/>
        <family val="2"/>
      </rPr>
      <t>Instrukcja producenta InviScreen Salmonella spp. z dnia 23.10.2024</t>
    </r>
  </si>
  <si>
    <t>PB-08 wyd. 3 z dn. 02.03.2026 r.</t>
  </si>
  <si>
    <t xml:space="preserve">PB_S03 wyd. 1 z dn. 24.05.2024     </t>
  </si>
  <si>
    <t>CZ_SOP_D06_09_492 (ČSN EN ISO 8589, ČSN EN ISO 13299, ČSN ISO 13300-1, CSN ISO 13300-2)</t>
  </si>
  <si>
    <r>
      <t>Analiza organoleptyczna</t>
    </r>
    <r>
      <rPr>
        <sz val="10"/>
        <rFont val="Avenir Next LT Pro Light"/>
        <family val="2"/>
      </rPr>
      <t xml:space="preserve"> </t>
    </r>
  </si>
  <si>
    <t>Form. 04.1. wyd. 16 z dn. 12.03.26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</si>
</sst>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8"/>
      <color rgb="FFFFFF00"/>
      <name val="Lucida Sans Unicode"/>
      <family val="2"/>
    </font>
    <font>
      <u/>
      <sz val="11"/>
      <color theme="10"/>
      <name val="Calibri"/>
      <family val="2"/>
    </font>
    <font>
      <sz val="9"/>
      <name val="Avenir Next LT Pro"/>
      <family val="2"/>
    </font>
    <font>
      <sz val="8"/>
      <name val="Avenir Next LT Pro"/>
      <family val="2"/>
    </font>
    <font>
      <u/>
      <sz val="8"/>
      <color theme="10"/>
      <name val="Avenir Next LT Pro"/>
      <family val="2"/>
    </font>
    <font>
      <b/>
      <sz val="9"/>
      <name val="Avenir Next LT Pro"/>
      <family val="2"/>
    </font>
    <font>
      <b/>
      <sz val="9"/>
      <color theme="0"/>
      <name val="Avenir Next LT Pro"/>
      <family val="2"/>
    </font>
    <font>
      <b/>
      <i/>
      <sz val="9"/>
      <color rgb="FFFF0000"/>
      <name val="Avenir Next LT Pro"/>
      <family val="2"/>
    </font>
    <font>
      <b/>
      <sz val="7"/>
      <color theme="0"/>
      <name val="Avenir Next LT Pro Light"/>
      <family val="2"/>
    </font>
    <font>
      <sz val="8"/>
      <name val="Avenir Next LT Pro Light"/>
      <family val="2"/>
    </font>
    <font>
      <sz val="11"/>
      <name val="Avenir Next LT Pro Light"/>
      <family val="2"/>
    </font>
    <font>
      <b/>
      <sz val="8"/>
      <color rgb="FFFF0000"/>
      <name val="Avenir Next LT Pro Light"/>
      <family val="2"/>
    </font>
    <font>
      <sz val="8"/>
      <color rgb="FFFF0000"/>
      <name val="Avenir Next LT Pro Light"/>
      <family val="2"/>
    </font>
    <font>
      <vertAlign val="subscript"/>
      <sz val="8"/>
      <name val="Avenir Next LT Pro Light"/>
      <family val="2"/>
    </font>
    <font>
      <b/>
      <sz val="8"/>
      <color rgb="FFFFFF00"/>
      <name val="Avenir Next LT Pro Light"/>
      <family val="2"/>
    </font>
    <font>
      <b/>
      <sz val="8"/>
      <color theme="0"/>
      <name val="Avenir Next LT Pro Light"/>
      <family val="2"/>
    </font>
    <font>
      <sz val="10"/>
      <name val="Avenir Next LT Pro Light"/>
      <family val="2"/>
    </font>
    <font>
      <vertAlign val="superscript"/>
      <sz val="8"/>
      <name val="Avenir Next LT Pro Light"/>
      <family val="2"/>
    </font>
    <font>
      <sz val="10"/>
      <name val="Avenir Next LT Pro Light"/>
      <family val="2"/>
      <charset val="238"/>
    </font>
    <font>
      <sz val="10"/>
      <name val="Calibri"/>
      <family val="2"/>
    </font>
    <font>
      <sz val="9"/>
      <color theme="0"/>
      <name val="Avenir Next LT Pro Demi"/>
      <family val="2"/>
    </font>
    <font>
      <b/>
      <sz val="8"/>
      <color theme="0"/>
      <name val="Avenir Next LT Pro Demi"/>
      <family val="2"/>
    </font>
    <font>
      <sz val="8"/>
      <name val="Avenir Next LT Pro Demi"/>
      <family val="2"/>
    </font>
    <font>
      <b/>
      <sz val="8"/>
      <color rgb="FFFFFF00"/>
      <name val="Avenir Next LT Pro Demi"/>
      <family val="2"/>
    </font>
    <font>
      <sz val="8"/>
      <color rgb="FFFF0000"/>
      <name val="Avenir Next LT Pro Demi"/>
      <family val="2"/>
    </font>
    <font>
      <sz val="8"/>
      <color theme="0"/>
      <name val="Avenir Next LT Pro Demi"/>
      <family val="2"/>
    </font>
    <font>
      <sz val="8"/>
      <color rgb="FFFFFF00"/>
      <name val="Avenir Next LT Pro Demi"/>
      <family val="2"/>
    </font>
    <font>
      <sz val="11"/>
      <name val="Avenir Next LT Pro Demi"/>
      <family val="2"/>
    </font>
    <font>
      <b/>
      <sz val="7"/>
      <color theme="0"/>
      <name val="Avenir Next LT Pro Demi"/>
      <family val="2"/>
    </font>
    <font>
      <b/>
      <sz val="8"/>
      <name val="Avenir Next LT Pro Demi"/>
      <family val="2"/>
    </font>
    <font>
      <sz val="9"/>
      <name val="Avenir Next LT Pro Light"/>
      <family val="2"/>
      <charset val="238"/>
    </font>
    <font>
      <sz val="9"/>
      <name val="Calibri"/>
      <family val="2"/>
    </font>
    <font>
      <b/>
      <sz val="9"/>
      <color theme="0"/>
      <name val="Avenir Next LT Pro Demi"/>
      <family val="2"/>
      <charset val="238"/>
    </font>
    <font>
      <sz val="9"/>
      <name val="Calibri"/>
      <family val="2"/>
      <charset val="238"/>
    </font>
    <font>
      <sz val="9"/>
      <name val="Avenir Next LT Pro Light"/>
      <family val="2"/>
    </font>
    <font>
      <b/>
      <sz val="9"/>
      <color theme="0"/>
      <name val="Avenir Next LT Pro Light"/>
      <family val="2"/>
    </font>
    <font>
      <sz val="6"/>
      <name val="Avenir Next LT Pro Demi"/>
      <family val="2"/>
    </font>
    <font>
      <b/>
      <i/>
      <sz val="18"/>
      <color rgb="FFFF0000"/>
      <name val="Avenir Next LT Pro"/>
      <family val="2"/>
    </font>
    <font>
      <sz val="6"/>
      <color theme="0"/>
      <name val="Avenir Next LT Pro"/>
      <family val="2"/>
    </font>
    <font>
      <vertAlign val="superscript"/>
      <sz val="8"/>
      <name val="Avenir Next LT Pro"/>
      <family val="2"/>
    </font>
    <font>
      <b/>
      <sz val="6"/>
      <color theme="0"/>
      <name val="Avenir Next LT Pro Demi"/>
      <family val="2"/>
    </font>
    <font>
      <b/>
      <i/>
      <sz val="8"/>
      <name val="Avenir Next LT Pro Demi"/>
      <family val="2"/>
    </font>
    <font>
      <u/>
      <sz val="8"/>
      <color theme="10"/>
      <name val="Calibri"/>
      <family val="2"/>
    </font>
    <font>
      <b/>
      <sz val="7.5"/>
      <name val="Avenir Next LT Pro"/>
      <family val="2"/>
    </font>
    <font>
      <sz val="8"/>
      <color rgb="FFFF0000"/>
      <name val="Avenir Next LT Pro"/>
      <family val="2"/>
    </font>
    <font>
      <b/>
      <sz val="8"/>
      <name val="Avenir Next LT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.5"/>
      <name val="Avenir Next LT Pro"/>
      <family val="2"/>
      <charset val="238"/>
    </font>
    <font>
      <sz val="7.5"/>
      <name val="Avenir Next LT Pro Demi"/>
      <family val="2"/>
    </font>
    <font>
      <i/>
      <sz val="7.5"/>
      <color theme="8" tint="-0.249977111117893"/>
      <name val="Avenir Next LT Pro"/>
      <family val="2"/>
    </font>
    <font>
      <i/>
      <sz val="7.5"/>
      <color theme="6" tint="-0.499984740745262"/>
      <name val="Avenir Next LT Pro"/>
      <family val="2"/>
    </font>
    <font>
      <vertAlign val="superscript"/>
      <sz val="8"/>
      <name val="Avenir Next LT Pro Demi"/>
      <family val="2"/>
    </font>
    <font>
      <b/>
      <vertAlign val="superscript"/>
      <sz val="8"/>
      <color theme="0"/>
      <name val="Avenir Next LT Pro Demi"/>
      <family val="2"/>
    </font>
    <font>
      <sz val="9"/>
      <color rgb="FFFF0000"/>
      <name val="Avenir Next LT Pro"/>
      <family val="2"/>
    </font>
    <font>
      <sz val="6"/>
      <name val="Avenir Next LT Pro Light"/>
      <family val="2"/>
    </font>
    <font>
      <b/>
      <sz val="8"/>
      <color rgb="FFFF0000"/>
      <name val="Avenir Next LT Pro"/>
      <family val="2"/>
    </font>
    <font>
      <b/>
      <sz val="7"/>
      <name val="Avenir Next LT Pro Light"/>
      <family val="2"/>
    </font>
    <font>
      <b/>
      <sz val="8"/>
      <color theme="1" tint="0.14999847407452621"/>
      <name val="Avenir Next LT Pro Light"/>
      <family val="2"/>
    </font>
    <font>
      <b/>
      <i/>
      <sz val="8"/>
      <color rgb="FFFF0000"/>
      <name val="Avenir Next LT Pro"/>
      <family val="2"/>
    </font>
    <font>
      <b/>
      <sz val="10"/>
      <color rgb="FFFF0000"/>
      <name val="Avenir Next LT Pro Light"/>
      <family val="2"/>
    </font>
    <font>
      <u/>
      <sz val="9"/>
      <color rgb="FFFF0000"/>
      <name val="Avenir Next LT Pro Demi"/>
      <family val="2"/>
    </font>
    <font>
      <sz val="7.5"/>
      <color rgb="FF004CAB"/>
      <name val="Avenir Next LT Pro"/>
      <family val="2"/>
    </font>
    <font>
      <sz val="9"/>
      <color theme="0"/>
      <name val="Avenir Next LT Pro"/>
      <family val="2"/>
    </font>
    <font>
      <b/>
      <sz val="8"/>
      <color rgb="FFFF0000"/>
      <name val="Avenir Next LT Pro Demi"/>
      <family val="2"/>
    </font>
    <font>
      <b/>
      <sz val="8"/>
      <name val="Avenir Next LT Pro Light"/>
      <family val="2"/>
    </font>
    <font>
      <sz val="8"/>
      <name val="Avenir Next LT Pro Light"/>
      <family val="2"/>
      <charset val="238"/>
    </font>
    <font>
      <sz val="8"/>
      <color rgb="FF000000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CAB"/>
        <bgColor indexed="64"/>
      </patternFill>
    </fill>
    <fill>
      <patternFill patternType="solid">
        <fgColor rgb="FFE3F2FF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BC0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rgb="FF005387"/>
      </left>
      <right style="thin">
        <color rgb="FF005387"/>
      </right>
      <top style="thin">
        <color rgb="FF005387"/>
      </top>
      <bottom style="thin">
        <color rgb="FF00538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5387"/>
      </right>
      <top style="thin">
        <color rgb="FF005387"/>
      </top>
      <bottom style="thin">
        <color rgb="FF00538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5387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5387"/>
      </left>
      <right/>
      <top style="thin">
        <color rgb="FF005387"/>
      </top>
      <bottom style="thin">
        <color rgb="FF005387"/>
      </bottom>
      <diagonal/>
    </border>
    <border>
      <left style="thin">
        <color rgb="FF005387"/>
      </left>
      <right style="thin">
        <color rgb="FF005387"/>
      </right>
      <top style="thin">
        <color rgb="FF005387"/>
      </top>
      <bottom/>
      <diagonal/>
    </border>
    <border>
      <left style="thin">
        <color rgb="FF005387"/>
      </left>
      <right style="thin">
        <color rgb="FF005387"/>
      </right>
      <top/>
      <bottom style="thin">
        <color rgb="FF005387"/>
      </bottom>
      <diagonal/>
    </border>
    <border>
      <left style="thin">
        <color auto="1"/>
      </left>
      <right style="thin">
        <color rgb="FF005387"/>
      </right>
      <top style="thin">
        <color rgb="FF005387"/>
      </top>
      <bottom style="thin">
        <color auto="1"/>
      </bottom>
      <diagonal/>
    </border>
    <border>
      <left style="thin">
        <color rgb="FF005387"/>
      </left>
      <right/>
      <top style="thin">
        <color rgb="FF005387"/>
      </top>
      <bottom/>
      <diagonal/>
    </border>
    <border>
      <left/>
      <right style="thin">
        <color rgb="FF005387"/>
      </right>
      <top style="thin">
        <color rgb="FF005387"/>
      </top>
      <bottom/>
      <diagonal/>
    </border>
    <border>
      <left/>
      <right style="thin">
        <color rgb="FF005387"/>
      </right>
      <top/>
      <bottom style="thin">
        <color rgb="FF005387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5387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5387"/>
      </right>
      <top style="thin">
        <color rgb="FF005387"/>
      </top>
      <bottom style="thin">
        <color rgb="FF005387"/>
      </bottom>
      <diagonal/>
    </border>
    <border>
      <left style="thin">
        <color rgb="FF005387"/>
      </left>
      <right style="thin">
        <color indexed="64"/>
      </right>
      <top style="thin">
        <color rgb="FF005387"/>
      </top>
      <bottom style="thin">
        <color rgb="FF005387"/>
      </bottom>
      <diagonal/>
    </border>
    <border>
      <left style="thin">
        <color rgb="FF005387"/>
      </left>
      <right style="thin">
        <color indexed="64"/>
      </right>
      <top style="thin">
        <color rgb="FF005387"/>
      </top>
      <bottom style="thin">
        <color auto="1"/>
      </bottom>
      <diagonal/>
    </border>
    <border>
      <left style="thin">
        <color rgb="FF005387"/>
      </left>
      <right style="thin">
        <color rgb="FF005387"/>
      </right>
      <top style="thin">
        <color rgb="FF005387"/>
      </top>
      <bottom style="thin">
        <color auto="1"/>
      </bottom>
      <diagonal/>
    </border>
    <border>
      <left/>
      <right/>
      <top style="thin">
        <color rgb="FF005387"/>
      </top>
      <bottom style="thin">
        <color rgb="FF005387"/>
      </bottom>
      <diagonal/>
    </border>
    <border>
      <left style="thin">
        <color indexed="64"/>
      </left>
      <right style="thin">
        <color rgb="FF005387"/>
      </right>
      <top/>
      <bottom style="thin">
        <color rgb="FF005387"/>
      </bottom>
      <diagonal/>
    </border>
    <border>
      <left style="thin">
        <color rgb="FF005387"/>
      </left>
      <right style="thin">
        <color indexed="64"/>
      </right>
      <top style="thin">
        <color rgb="FF005387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rgb="FF005387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5387"/>
      </top>
      <bottom style="thin">
        <color rgb="FF005387"/>
      </bottom>
      <diagonal/>
    </border>
    <border>
      <left style="double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rgb="FF005387"/>
      </right>
      <top/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rgb="FF005387"/>
      </left>
      <right/>
      <top style="thin">
        <color rgb="FF005387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5387"/>
      </top>
      <bottom/>
      <diagonal/>
    </border>
    <border>
      <left style="thin">
        <color auto="1"/>
      </left>
      <right style="thin">
        <color rgb="FF005387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5387"/>
      </right>
      <top style="thin">
        <color auto="1"/>
      </top>
      <bottom style="thin">
        <color rgb="FF005387"/>
      </bottom>
      <diagonal/>
    </border>
    <border>
      <left style="thin">
        <color indexed="64"/>
      </left>
      <right/>
      <top style="thin">
        <color rgb="FF005387"/>
      </top>
      <bottom style="thin">
        <color rgb="FF005387"/>
      </bottom>
      <diagonal/>
    </border>
    <border>
      <left style="thin">
        <color indexed="64"/>
      </left>
      <right style="thin">
        <color auto="1"/>
      </right>
      <top style="thin">
        <color rgb="FF005387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rgb="FF005387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rgb="FF005387"/>
      </left>
      <right style="thin">
        <color rgb="FF005387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</cellStyleXfs>
  <cellXfs count="54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3" fillId="4" borderId="0" xfId="0" applyFont="1" applyFill="1" applyAlignment="1">
      <alignment horizontal="lef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8" fillId="4" borderId="0" xfId="0" applyFont="1" applyFill="1" applyAlignment="1">
      <alignment horizontal="center" vertical="center"/>
    </xf>
    <xf numFmtId="0" fontId="13" fillId="0" borderId="0" xfId="0" applyFont="1"/>
    <xf numFmtId="0" fontId="12" fillId="0" borderId="9" xfId="0" applyFont="1" applyBorder="1" applyAlignment="1">
      <alignment vertical="center" wrapText="1"/>
    </xf>
    <xf numFmtId="0" fontId="12" fillId="0" borderId="27" xfId="0" applyFont="1" applyBorder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vertical="center" wrapText="1"/>
    </xf>
    <xf numFmtId="0" fontId="18" fillId="4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/>
    </xf>
    <xf numFmtId="0" fontId="22" fillId="0" borderId="0" xfId="0" applyFont="1"/>
    <xf numFmtId="0" fontId="21" fillId="0" borderId="0" xfId="0" applyFont="1"/>
    <xf numFmtId="0" fontId="1" fillId="0" borderId="0" xfId="0" applyFont="1"/>
    <xf numFmtId="0" fontId="19" fillId="0" borderId="0" xfId="0" applyFont="1"/>
    <xf numFmtId="0" fontId="6" fillId="0" borderId="2" xfId="0" applyFont="1" applyBorder="1" applyAlignment="1">
      <alignment horizontal="left" vertical="center" wrapText="1"/>
    </xf>
    <xf numFmtId="0" fontId="24" fillId="4" borderId="2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5" fillId="0" borderId="0" xfId="0" applyFont="1"/>
    <xf numFmtId="0" fontId="30" fillId="0" borderId="0" xfId="0" applyFont="1"/>
    <xf numFmtId="0" fontId="24" fillId="4" borderId="2" xfId="0" applyFont="1" applyFill="1" applyBorder="1" applyAlignment="1">
      <alignment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31" fillId="4" borderId="21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vertical="center"/>
    </xf>
    <xf numFmtId="0" fontId="24" fillId="4" borderId="20" xfId="0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31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5" fillId="7" borderId="2" xfId="0" applyFont="1" applyFill="1" applyBorder="1" applyAlignment="1">
      <alignment vertical="center"/>
    </xf>
    <xf numFmtId="0" fontId="12" fillId="0" borderId="3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left" wrapText="1"/>
    </xf>
    <xf numFmtId="49" fontId="33" fillId="4" borderId="0" xfId="0" applyNumberFormat="1" applyFont="1" applyFill="1"/>
    <xf numFmtId="0" fontId="33" fillId="4" borderId="0" xfId="0" applyFont="1" applyFill="1"/>
    <xf numFmtId="0" fontId="35" fillId="4" borderId="2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0" xfId="1" applyNumberFormat="1" applyFont="1" applyBorder="1" applyAlignment="1">
      <alignment horizontal="left" vertical="center" wrapText="1"/>
    </xf>
    <xf numFmtId="0" fontId="5" fillId="0" borderId="24" xfId="0" applyFont="1" applyBorder="1" applyAlignment="1">
      <alignment horizontal="right" vertical="center"/>
    </xf>
    <xf numFmtId="0" fontId="5" fillId="7" borderId="2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wrapText="1"/>
    </xf>
    <xf numFmtId="0" fontId="28" fillId="10" borderId="2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33" fillId="8" borderId="9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 wrapText="1"/>
    </xf>
    <xf numFmtId="0" fontId="41" fillId="0" borderId="0" xfId="0" applyFont="1" applyAlignment="1">
      <alignment wrapText="1"/>
    </xf>
    <xf numFmtId="0" fontId="6" fillId="0" borderId="2" xfId="0" applyFont="1" applyBorder="1" applyAlignment="1">
      <alignment horizontal="right" vertical="center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43" fillId="4" borderId="2" xfId="0" applyFont="1" applyFill="1" applyBorder="1" applyAlignment="1">
      <alignment horizontal="center" vertical="center"/>
    </xf>
    <xf numFmtId="0" fontId="44" fillId="0" borderId="19" xfId="0" applyFont="1" applyBorder="1" applyAlignment="1">
      <alignment horizontal="right" vertical="center"/>
    </xf>
    <xf numFmtId="0" fontId="24" fillId="4" borderId="20" xfId="0" applyFont="1" applyFill="1" applyBorder="1" applyAlignment="1">
      <alignment horizontal="left" vertical="center"/>
    </xf>
    <xf numFmtId="0" fontId="24" fillId="4" borderId="21" xfId="0" applyFont="1" applyFill="1" applyBorder="1" applyAlignment="1">
      <alignment horizontal="left" vertical="center"/>
    </xf>
    <xf numFmtId="0" fontId="28" fillId="4" borderId="20" xfId="0" applyFont="1" applyFill="1" applyBorder="1" applyAlignment="1">
      <alignment horizontal="left" vertical="center"/>
    </xf>
    <xf numFmtId="0" fontId="28" fillId="4" borderId="3" xfId="0" applyFont="1" applyFill="1" applyBorder="1" applyAlignment="1">
      <alignment vertical="center"/>
    </xf>
    <xf numFmtId="0" fontId="28" fillId="4" borderId="15" xfId="0" applyFont="1" applyFill="1" applyBorder="1" applyAlignment="1">
      <alignment vertical="center"/>
    </xf>
    <xf numFmtId="0" fontId="28" fillId="4" borderId="15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/>
    </xf>
    <xf numFmtId="0" fontId="24" fillId="12" borderId="2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25" fillId="0" borderId="19" xfId="0" applyFont="1" applyBorder="1" applyAlignment="1">
      <alignment horizontal="left"/>
    </xf>
    <xf numFmtId="0" fontId="24" fillId="4" borderId="2" xfId="0" applyFont="1" applyFill="1" applyBorder="1" applyAlignment="1">
      <alignment vertical="center" wrapText="1"/>
    </xf>
    <xf numFmtId="0" fontId="24" fillId="12" borderId="24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24" fillId="13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24" fillId="10" borderId="19" xfId="0" applyNumberFormat="1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right" vertical="center"/>
    </xf>
    <xf numFmtId="0" fontId="28" fillId="4" borderId="19" xfId="0" applyFont="1" applyFill="1" applyBorder="1" applyAlignment="1">
      <alignment horizontal="center" vertical="center"/>
    </xf>
    <xf numFmtId="0" fontId="5" fillId="7" borderId="19" xfId="0" applyFont="1" applyFill="1" applyBorder="1" applyAlignment="1" applyProtection="1">
      <alignment horizontal="left" vertical="center" wrapText="1"/>
      <protection locked="0"/>
    </xf>
    <xf numFmtId="0" fontId="5" fillId="7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>
      <alignment vertical="center"/>
    </xf>
    <xf numFmtId="49" fontId="37" fillId="0" borderId="1" xfId="0" applyNumberFormat="1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49" fontId="37" fillId="0" borderId="9" xfId="0" applyNumberFormat="1" applyFont="1" applyBorder="1" applyAlignment="1" applyProtection="1">
      <alignment horizontal="center" vertical="center"/>
      <protection locked="0"/>
    </xf>
    <xf numFmtId="0" fontId="37" fillId="0" borderId="9" xfId="0" applyFont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vertical="center" wrapText="1"/>
      <protection locked="0"/>
    </xf>
    <xf numFmtId="0" fontId="12" fillId="7" borderId="9" xfId="0" applyFont="1" applyFill="1" applyBorder="1" applyAlignment="1" applyProtection="1">
      <alignment vertical="center" wrapText="1"/>
      <protection locked="0"/>
    </xf>
    <xf numFmtId="49" fontId="37" fillId="6" borderId="9" xfId="0" applyNumberFormat="1" applyFont="1" applyFill="1" applyBorder="1" applyProtection="1">
      <protection locked="0"/>
    </xf>
    <xf numFmtId="0" fontId="37" fillId="6" borderId="9" xfId="0" applyFont="1" applyFill="1" applyBorder="1" applyProtection="1">
      <protection locked="0"/>
    </xf>
    <xf numFmtId="49" fontId="37" fillId="7" borderId="1" xfId="0" applyNumberFormat="1" applyFont="1" applyFill="1" applyBorder="1" applyAlignment="1" applyProtection="1">
      <alignment horizontal="left" vertical="center" wrapText="1"/>
      <protection locked="0"/>
    </xf>
    <xf numFmtId="0" fontId="37" fillId="7" borderId="1" xfId="0" applyFont="1" applyFill="1" applyBorder="1" applyAlignment="1" applyProtection="1">
      <alignment horizontal="left" vertical="center" wrapText="1"/>
      <protection locked="0"/>
    </xf>
    <xf numFmtId="49" fontId="37" fillId="7" borderId="9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center"/>
    </xf>
    <xf numFmtId="0" fontId="5" fillId="5" borderId="2" xfId="2" applyFont="1" applyFill="1" applyBorder="1" applyAlignment="1">
      <alignment vertical="center"/>
    </xf>
    <xf numFmtId="0" fontId="6" fillId="0" borderId="0" xfId="2" applyFont="1"/>
    <xf numFmtId="0" fontId="5" fillId="6" borderId="2" xfId="2" applyFont="1" applyFill="1" applyBorder="1" applyAlignment="1">
      <alignment vertical="center"/>
    </xf>
    <xf numFmtId="0" fontId="6" fillId="7" borderId="1" xfId="0" applyFont="1" applyFill="1" applyBorder="1" applyAlignment="1" applyProtection="1">
      <alignment horizontal="left" wrapText="1"/>
      <protection locked="0"/>
    </xf>
    <xf numFmtId="0" fontId="6" fillId="7" borderId="9" xfId="0" applyFont="1" applyFill="1" applyBorder="1" applyAlignment="1" applyProtection="1">
      <alignment horizontal="left" wrapText="1"/>
      <protection locked="0"/>
    </xf>
    <xf numFmtId="49" fontId="37" fillId="11" borderId="13" xfId="0" applyNumberFormat="1" applyFont="1" applyFill="1" applyBorder="1" applyProtection="1">
      <protection locked="0"/>
    </xf>
    <xf numFmtId="0" fontId="37" fillId="11" borderId="9" xfId="0" applyFont="1" applyFill="1" applyBorder="1" applyProtection="1">
      <protection locked="0"/>
    </xf>
    <xf numFmtId="49" fontId="33" fillId="7" borderId="13" xfId="0" applyNumberFormat="1" applyFont="1" applyFill="1" applyBorder="1" applyAlignment="1" applyProtection="1">
      <alignment horizontal="left" vertical="center" wrapText="1"/>
      <protection locked="0"/>
    </xf>
    <xf numFmtId="49" fontId="33" fillId="7" borderId="13" xfId="0" applyNumberFormat="1" applyFont="1" applyFill="1" applyBorder="1" applyAlignment="1" applyProtection="1">
      <alignment wrapText="1"/>
      <protection locked="0"/>
    </xf>
    <xf numFmtId="0" fontId="34" fillId="7" borderId="2" xfId="0" applyFont="1" applyFill="1" applyBorder="1" applyAlignment="1" applyProtection="1">
      <alignment horizontal="left" vertical="center" wrapText="1"/>
      <protection locked="0"/>
    </xf>
    <xf numFmtId="0" fontId="34" fillId="7" borderId="2" xfId="0" applyFont="1" applyFill="1" applyBorder="1" applyAlignment="1" applyProtection="1">
      <alignment wrapText="1"/>
      <protection locked="0"/>
    </xf>
    <xf numFmtId="49" fontId="33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33" fillId="7" borderId="4" xfId="0" applyNumberFormat="1" applyFont="1" applyFill="1" applyBorder="1" applyAlignment="1" applyProtection="1">
      <alignment horizontal="left" vertical="center" wrapText="1"/>
      <protection locked="0"/>
    </xf>
    <xf numFmtId="0" fontId="33" fillId="7" borderId="1" xfId="0" applyFont="1" applyFill="1" applyBorder="1" applyAlignment="1" applyProtection="1">
      <alignment horizontal="left" vertical="center" wrapText="1"/>
      <protection locked="0"/>
    </xf>
    <xf numFmtId="0" fontId="33" fillId="7" borderId="1" xfId="0" applyFont="1" applyFill="1" applyBorder="1" applyAlignment="1" applyProtection="1">
      <alignment wrapText="1"/>
      <protection locked="0"/>
    </xf>
    <xf numFmtId="49" fontId="37" fillId="7" borderId="1" xfId="0" applyNumberFormat="1" applyFont="1" applyFill="1" applyBorder="1" applyAlignment="1" applyProtection="1">
      <alignment horizontal="center" vertical="center"/>
      <protection locked="0"/>
    </xf>
    <xf numFmtId="0" fontId="13" fillId="8" borderId="9" xfId="0" applyFont="1" applyFill="1" applyBorder="1" applyAlignment="1" applyProtection="1">
      <alignment horizontal="left" vertical="center" wrapText="1"/>
      <protection locked="0"/>
    </xf>
    <xf numFmtId="0" fontId="13" fillId="7" borderId="2" xfId="0" applyFont="1" applyFill="1" applyBorder="1" applyAlignment="1" applyProtection="1">
      <alignment horizontal="left" vertical="center" wrapText="1"/>
      <protection locked="0"/>
    </xf>
    <xf numFmtId="0" fontId="33" fillId="7" borderId="2" xfId="0" applyFont="1" applyFill="1" applyBorder="1" applyAlignment="1" applyProtection="1">
      <alignment horizontal="left" vertical="center" wrapText="1"/>
      <protection locked="0"/>
    </xf>
    <xf numFmtId="0" fontId="13" fillId="7" borderId="10" xfId="0" applyFont="1" applyFill="1" applyBorder="1" applyAlignment="1" applyProtection="1">
      <alignment horizontal="left" vertical="center" wrapText="1"/>
      <protection locked="0"/>
    </xf>
    <xf numFmtId="0" fontId="33" fillId="7" borderId="10" xfId="0" applyFont="1" applyFill="1" applyBorder="1" applyAlignment="1" applyProtection="1">
      <alignment horizontal="left" vertical="center" wrapText="1"/>
      <protection locked="0"/>
    </xf>
    <xf numFmtId="0" fontId="13" fillId="7" borderId="1" xfId="0" applyFont="1" applyFill="1" applyBorder="1" applyAlignment="1" applyProtection="1">
      <alignment horizontal="left" vertical="center" wrapText="1"/>
      <protection locked="0"/>
    </xf>
    <xf numFmtId="49" fontId="3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33" fillId="7" borderId="9" xfId="0" applyFont="1" applyFill="1" applyBorder="1" applyAlignment="1" applyProtection="1">
      <alignment horizontal="left" vertical="center" wrapText="1"/>
      <protection locked="0"/>
    </xf>
    <xf numFmtId="0" fontId="33" fillId="7" borderId="33" xfId="0" applyFont="1" applyFill="1" applyBorder="1" applyAlignment="1" applyProtection="1">
      <alignment horizontal="left" vertical="center" wrapText="1"/>
      <protection locked="0"/>
    </xf>
    <xf numFmtId="49" fontId="33" fillId="11" borderId="30" xfId="0" applyNumberFormat="1" applyFont="1" applyFill="1" applyBorder="1" applyAlignment="1" applyProtection="1">
      <alignment vertical="center" wrapText="1"/>
      <protection locked="0"/>
    </xf>
    <xf numFmtId="0" fontId="33" fillId="11" borderId="30" xfId="0" applyFont="1" applyFill="1" applyBorder="1" applyAlignment="1" applyProtection="1">
      <alignment vertical="center" wrapText="1"/>
      <protection locked="0"/>
    </xf>
    <xf numFmtId="0" fontId="33" fillId="11" borderId="29" xfId="0" applyFont="1" applyFill="1" applyBorder="1" applyAlignment="1" applyProtection="1">
      <alignment vertical="center" wrapText="1"/>
      <protection locked="0"/>
    </xf>
    <xf numFmtId="0" fontId="37" fillId="7" borderId="28" xfId="0" applyFont="1" applyFill="1" applyBorder="1" applyAlignment="1" applyProtection="1">
      <alignment horizontal="left" vertical="center" wrapText="1"/>
      <protection locked="0"/>
    </xf>
    <xf numFmtId="49" fontId="33" fillId="9" borderId="13" xfId="0" applyNumberFormat="1" applyFont="1" applyFill="1" applyBorder="1" applyProtection="1">
      <protection locked="0"/>
    </xf>
    <xf numFmtId="0" fontId="33" fillId="9" borderId="9" xfId="0" applyFont="1" applyFill="1" applyBorder="1" applyProtection="1">
      <protection locked="0"/>
    </xf>
    <xf numFmtId="49" fontId="33" fillId="7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>
      <alignment horizontal="right" vertical="center" wrapText="1"/>
    </xf>
    <xf numFmtId="0" fontId="17" fillId="3" borderId="26" xfId="0" applyFont="1" applyFill="1" applyBorder="1" applyAlignment="1">
      <alignment vertical="center" wrapText="1"/>
    </xf>
    <xf numFmtId="0" fontId="17" fillId="3" borderId="24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8" fillId="4" borderId="3" xfId="0" applyFont="1" applyFill="1" applyBorder="1" applyAlignment="1">
      <alignment horizontal="center" vertical="center"/>
    </xf>
    <xf numFmtId="0" fontId="28" fillId="10" borderId="19" xfId="0" applyFont="1" applyFill="1" applyBorder="1" applyAlignment="1">
      <alignment horizontal="center" vertical="center"/>
    </xf>
    <xf numFmtId="49" fontId="37" fillId="7" borderId="4" xfId="0" applyNumberFormat="1" applyFont="1" applyFill="1" applyBorder="1" applyAlignment="1" applyProtection="1">
      <alignment horizontal="center" vertical="center"/>
      <protection locked="0"/>
    </xf>
    <xf numFmtId="49" fontId="37" fillId="7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7" borderId="21" xfId="0" applyFont="1" applyFill="1" applyBorder="1" applyAlignment="1" applyProtection="1">
      <alignment horizontal="left" vertical="center" wrapText="1"/>
      <protection locked="0"/>
    </xf>
    <xf numFmtId="49" fontId="13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4" xfId="0" applyNumberFormat="1" applyFont="1" applyFill="1" applyBorder="1" applyAlignment="1" applyProtection="1">
      <alignment horizontal="left" vertical="center" wrapText="1"/>
      <protection locked="0"/>
    </xf>
    <xf numFmtId="0" fontId="19" fillId="7" borderId="4" xfId="0" applyFont="1" applyFill="1" applyBorder="1" applyAlignment="1" applyProtection="1">
      <alignment horizontal="left" vertical="center" wrapText="1"/>
      <protection locked="0"/>
    </xf>
    <xf numFmtId="49" fontId="13" fillId="8" borderId="13" xfId="0" applyNumberFormat="1" applyFont="1" applyFill="1" applyBorder="1" applyAlignment="1" applyProtection="1">
      <alignment horizontal="left" vertical="center" wrapText="1"/>
      <protection locked="0"/>
    </xf>
    <xf numFmtId="0" fontId="28" fillId="4" borderId="5" xfId="0" applyFont="1" applyFill="1" applyBorder="1" applyAlignment="1">
      <alignment horizontal="center" vertical="center"/>
    </xf>
    <xf numFmtId="0" fontId="28" fillId="4" borderId="17" xfId="0" applyFont="1" applyFill="1" applyBorder="1" applyAlignment="1">
      <alignment horizontal="center" vertical="center"/>
    </xf>
    <xf numFmtId="0" fontId="25" fillId="0" borderId="19" xfId="0" applyFont="1" applyBorder="1"/>
    <xf numFmtId="0" fontId="25" fillId="0" borderId="20" xfId="0" applyFont="1" applyBorder="1"/>
    <xf numFmtId="0" fontId="25" fillId="0" borderId="21" xfId="0" applyFont="1" applyBorder="1"/>
    <xf numFmtId="0" fontId="6" fillId="0" borderId="1" xfId="0" applyFont="1" applyBorder="1" applyAlignment="1" applyProtection="1">
      <alignment horizontal="left" wrapText="1"/>
      <protection locked="0"/>
    </xf>
    <xf numFmtId="0" fontId="26" fillId="4" borderId="0" xfId="0" applyFont="1" applyFill="1" applyAlignment="1">
      <alignment vertical="center" wrapText="1"/>
    </xf>
    <xf numFmtId="0" fontId="26" fillId="4" borderId="15" xfId="0" applyFont="1" applyFill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57" fillId="0" borderId="0" xfId="0" applyFont="1" applyAlignment="1">
      <alignment vertical="center" wrapText="1"/>
    </xf>
    <xf numFmtId="0" fontId="29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49" fontId="37" fillId="7" borderId="2" xfId="0" applyNumberFormat="1" applyFont="1" applyFill="1" applyBorder="1" applyProtection="1">
      <protection locked="0"/>
    </xf>
    <xf numFmtId="0" fontId="37" fillId="7" borderId="2" xfId="0" applyFont="1" applyFill="1" applyBorder="1" applyProtection="1">
      <protection locked="0"/>
    </xf>
    <xf numFmtId="14" fontId="33" fillId="7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7" borderId="9" xfId="0" applyFont="1" applyFill="1" applyBorder="1" applyAlignment="1" applyProtection="1">
      <alignment wrapText="1"/>
      <protection locked="0"/>
    </xf>
    <xf numFmtId="0" fontId="24" fillId="4" borderId="2" xfId="0" applyFont="1" applyFill="1" applyBorder="1" applyAlignment="1">
      <alignment horizontal="left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3" fillId="0" borderId="2" xfId="0" applyFont="1" applyBorder="1" applyAlignment="1" applyProtection="1">
      <alignment vertical="center" wrapText="1"/>
      <protection locked="0"/>
    </xf>
    <xf numFmtId="49" fontId="37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3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center" wrapText="1"/>
    </xf>
    <xf numFmtId="49" fontId="28" fillId="10" borderId="2" xfId="0" applyNumberFormat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32" fillId="0" borderId="2" xfId="0" applyFont="1" applyBorder="1" applyAlignment="1">
      <alignment horizontal="right" vertical="center" wrapText="1"/>
    </xf>
    <xf numFmtId="0" fontId="30" fillId="0" borderId="0" xfId="0" applyFont="1" applyAlignment="1">
      <alignment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49" fontId="37" fillId="9" borderId="9" xfId="0" applyNumberFormat="1" applyFont="1" applyFill="1" applyBorder="1" applyAlignment="1" applyProtection="1">
      <alignment wrapText="1"/>
      <protection locked="0"/>
    </xf>
    <xf numFmtId="0" fontId="37" fillId="9" borderId="9" xfId="0" applyFont="1" applyFill="1" applyBorder="1" applyAlignment="1" applyProtection="1">
      <alignment wrapText="1"/>
      <protection locked="0"/>
    </xf>
    <xf numFmtId="0" fontId="24" fillId="4" borderId="19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49" fontId="24" fillId="10" borderId="2" xfId="0" applyNumberFormat="1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right" vertical="center" wrapText="1"/>
    </xf>
    <xf numFmtId="14" fontId="8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53" fillId="7" borderId="19" xfId="0" applyFont="1" applyFill="1" applyBorder="1" applyAlignment="1">
      <alignment horizontal="left" vertical="center"/>
    </xf>
    <xf numFmtId="0" fontId="54" fillId="9" borderId="19" xfId="0" applyFont="1" applyFill="1" applyBorder="1" applyAlignment="1">
      <alignment horizontal="left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33" fillId="7" borderId="12" xfId="0" applyFont="1" applyFill="1" applyBorder="1" applyAlignment="1" applyProtection="1">
      <alignment horizontal="left" vertical="center" wrapText="1"/>
      <protection locked="0"/>
    </xf>
    <xf numFmtId="0" fontId="33" fillId="11" borderId="46" xfId="0" applyFont="1" applyFill="1" applyBorder="1" applyAlignment="1" applyProtection="1">
      <alignment vertical="center" wrapText="1"/>
      <protection locked="0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12" fillId="0" borderId="42" xfId="0" applyFont="1" applyBorder="1" applyAlignment="1">
      <alignment horizontal="right" vertical="center" wrapText="1"/>
    </xf>
    <xf numFmtId="0" fontId="24" fillId="4" borderId="3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14" fontId="33" fillId="7" borderId="2" xfId="0" applyNumberFormat="1" applyFont="1" applyFill="1" applyBorder="1" applyAlignment="1" applyProtection="1">
      <alignment wrapText="1"/>
      <protection locked="0"/>
    </xf>
    <xf numFmtId="14" fontId="33" fillId="7" borderId="10" xfId="0" applyNumberFormat="1" applyFont="1" applyFill="1" applyBorder="1" applyAlignment="1" applyProtection="1">
      <alignment horizontal="left" vertical="center" wrapText="1"/>
      <protection locked="0"/>
    </xf>
    <xf numFmtId="14" fontId="33" fillId="7" borderId="10" xfId="0" applyNumberFormat="1" applyFont="1" applyFill="1" applyBorder="1" applyAlignment="1" applyProtection="1">
      <alignment wrapText="1"/>
      <protection locked="0"/>
    </xf>
    <xf numFmtId="0" fontId="28" fillId="14" borderId="2" xfId="0" applyFont="1" applyFill="1" applyBorder="1" applyAlignment="1">
      <alignment horizontal="center" vertical="center"/>
    </xf>
    <xf numFmtId="14" fontId="37" fillId="7" borderId="1" xfId="0" applyNumberFormat="1" applyFont="1" applyFill="1" applyBorder="1" applyAlignment="1" applyProtection="1">
      <alignment horizontal="left" vertical="center" wrapText="1"/>
      <protection locked="0"/>
    </xf>
    <xf numFmtId="0" fontId="61" fillId="3" borderId="26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61" fillId="3" borderId="48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40" fillId="0" borderId="2" xfId="0" applyFont="1" applyBorder="1" applyAlignment="1">
      <alignment horizontal="right" vertical="center" wrapText="1"/>
    </xf>
    <xf numFmtId="0" fontId="63" fillId="0" borderId="0" xfId="0" applyFont="1" applyAlignment="1">
      <alignment horizontal="right" vertical="center" wrapText="1"/>
    </xf>
    <xf numFmtId="0" fontId="12" fillId="0" borderId="50" xfId="0" applyFont="1" applyBorder="1" applyAlignment="1">
      <alignment horizontal="right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37" fillId="9" borderId="33" xfId="0" applyFont="1" applyFill="1" applyBorder="1" applyAlignment="1" applyProtection="1">
      <alignment wrapText="1"/>
      <protection locked="0"/>
    </xf>
    <xf numFmtId="49" fontId="33" fillId="7" borderId="2" xfId="0" applyNumberFormat="1" applyFont="1" applyFill="1" applyBorder="1" applyAlignment="1" applyProtection="1">
      <alignment vertical="center" wrapText="1"/>
      <protection locked="0"/>
    </xf>
    <xf numFmtId="49" fontId="37" fillId="7" borderId="2" xfId="0" applyNumberFormat="1" applyFont="1" applyFill="1" applyBorder="1" applyAlignment="1" applyProtection="1">
      <alignment wrapText="1"/>
      <protection locked="0"/>
    </xf>
    <xf numFmtId="0" fontId="37" fillId="7" borderId="2" xfId="0" applyFont="1" applyFill="1" applyBorder="1" applyAlignment="1" applyProtection="1">
      <alignment wrapText="1"/>
      <protection locked="0"/>
    </xf>
    <xf numFmtId="49" fontId="33" fillId="7" borderId="2" xfId="0" applyNumberFormat="1" applyFont="1" applyFill="1" applyBorder="1" applyProtection="1">
      <protection locked="0"/>
    </xf>
    <xf numFmtId="0" fontId="33" fillId="7" borderId="2" xfId="0" applyFont="1" applyFill="1" applyBorder="1" applyProtection="1">
      <protection locked="0"/>
    </xf>
    <xf numFmtId="0" fontId="12" fillId="3" borderId="51" xfId="0" applyFont="1" applyFill="1" applyBorder="1" applyAlignment="1">
      <alignment horizontal="center" vertical="center" wrapText="1"/>
    </xf>
    <xf numFmtId="0" fontId="61" fillId="3" borderId="52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right" vertical="center" wrapText="1"/>
    </xf>
    <xf numFmtId="0" fontId="12" fillId="0" borderId="54" xfId="0" applyFont="1" applyBorder="1" applyAlignment="1">
      <alignment horizontal="right" vertical="center" wrapText="1"/>
    </xf>
    <xf numFmtId="0" fontId="12" fillId="0" borderId="55" xfId="0" applyFont="1" applyBorder="1" applyAlignment="1">
      <alignment horizontal="right" vertical="center" wrapText="1"/>
    </xf>
    <xf numFmtId="49" fontId="12" fillId="0" borderId="23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right" vertical="center" wrapText="1"/>
    </xf>
    <xf numFmtId="49" fontId="34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34" fillId="7" borderId="2" xfId="0" applyNumberFormat="1" applyFont="1" applyFill="1" applyBorder="1" applyAlignment="1" applyProtection="1">
      <alignment wrapText="1"/>
      <protection locked="0"/>
    </xf>
    <xf numFmtId="49" fontId="0" fillId="0" borderId="0" xfId="0" applyNumberFormat="1"/>
    <xf numFmtId="0" fontId="28" fillId="4" borderId="20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 wrapText="1"/>
    </xf>
    <xf numFmtId="0" fontId="61" fillId="3" borderId="57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 wrapText="1"/>
    </xf>
    <xf numFmtId="0" fontId="12" fillId="0" borderId="58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11" borderId="26" xfId="0" applyFont="1" applyFill="1" applyBorder="1" applyProtection="1">
      <protection locked="0"/>
    </xf>
    <xf numFmtId="0" fontId="29" fillId="4" borderId="15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5" fillId="6" borderId="0" xfId="2" applyFont="1" applyFill="1" applyAlignment="1">
      <alignment vertical="center"/>
    </xf>
    <xf numFmtId="0" fontId="5" fillId="5" borderId="0" xfId="2" applyFont="1" applyFill="1" applyAlignment="1">
      <alignment vertical="center"/>
    </xf>
    <xf numFmtId="0" fontId="5" fillId="2" borderId="0" xfId="2" applyFont="1" applyFill="1"/>
    <xf numFmtId="0" fontId="61" fillId="11" borderId="48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 wrapText="1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2" fillId="0" borderId="9" xfId="0" applyFont="1" applyBorder="1" applyAlignment="1" applyProtection="1">
      <alignment vertical="center" wrapText="1"/>
      <protection locked="0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66" fillId="0" borderId="0" xfId="0" applyFont="1" applyProtection="1">
      <protection locked="0" hidden="1"/>
    </xf>
    <xf numFmtId="0" fontId="63" fillId="0" borderId="0" xfId="0" applyFont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" fillId="7" borderId="14" xfId="0" applyFont="1" applyFill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>
      <alignment vertical="center" wrapText="1"/>
    </xf>
    <xf numFmtId="49" fontId="33" fillId="7" borderId="21" xfId="0" applyNumberFormat="1" applyFont="1" applyFill="1" applyBorder="1" applyAlignment="1" applyProtection="1">
      <alignment vertical="center" wrapText="1"/>
      <protection locked="0"/>
    </xf>
    <xf numFmtId="0" fontId="13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31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0" fontId="63" fillId="0" borderId="2" xfId="0" applyFont="1" applyBorder="1" applyAlignment="1">
      <alignment horizontal="left" vertical="center"/>
    </xf>
    <xf numFmtId="0" fontId="63" fillId="0" borderId="2" xfId="0" applyFont="1" applyBorder="1" applyAlignment="1">
      <alignment horizontal="left" vertical="center" wrapText="1"/>
    </xf>
    <xf numFmtId="0" fontId="14" fillId="0" borderId="19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49" fontId="13" fillId="7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63" fillId="0" borderId="2" xfId="0" applyFont="1" applyBorder="1" applyAlignment="1">
      <alignment horizontal="right" vertical="center" wrapText="1"/>
    </xf>
    <xf numFmtId="0" fontId="63" fillId="0" borderId="21" xfId="0" applyFont="1" applyBorder="1" applyAlignment="1">
      <alignment horizontal="right" vertical="center" wrapText="1"/>
    </xf>
    <xf numFmtId="0" fontId="63" fillId="0" borderId="21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 wrapTex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48" fillId="0" borderId="18" xfId="0" applyFont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horizontal="left" vertical="center" wrapText="1"/>
    </xf>
    <xf numFmtId="0" fontId="6" fillId="7" borderId="9" xfId="0" applyFont="1" applyFill="1" applyBorder="1" applyAlignment="1" applyProtection="1">
      <alignment horizontal="left" vertical="center" wrapText="1"/>
      <protection locked="0"/>
    </xf>
    <xf numFmtId="0" fontId="6" fillId="7" borderId="2" xfId="0" applyFont="1" applyFill="1" applyBorder="1" applyAlignment="1" applyProtection="1">
      <alignment horizontal="left" vertical="center" wrapText="1"/>
      <protection locked="0"/>
    </xf>
    <xf numFmtId="0" fontId="28" fillId="13" borderId="2" xfId="0" applyFont="1" applyFill="1" applyBorder="1" applyAlignment="1">
      <alignment horizontal="center" vertical="center"/>
    </xf>
    <xf numFmtId="49" fontId="37" fillId="7" borderId="9" xfId="0" applyNumberFormat="1" applyFont="1" applyFill="1" applyBorder="1" applyAlignment="1" applyProtection="1">
      <alignment horizontal="center" vertical="center"/>
      <protection locked="0"/>
    </xf>
    <xf numFmtId="49" fontId="37" fillId="7" borderId="2" xfId="0" applyNumberFormat="1" applyFont="1" applyFill="1" applyBorder="1" applyAlignment="1" applyProtection="1">
      <alignment horizontal="center" vertical="center"/>
      <protection locked="0"/>
    </xf>
    <xf numFmtId="0" fontId="24" fillId="12" borderId="5" xfId="0" applyFont="1" applyFill="1" applyBorder="1" applyAlignment="1">
      <alignment horizontal="center" vertical="center"/>
    </xf>
    <xf numFmtId="0" fontId="12" fillId="0" borderId="21" xfId="0" applyFont="1" applyBorder="1" applyAlignment="1" applyProtection="1">
      <alignment vertical="center" wrapText="1"/>
      <protection locked="0"/>
    </xf>
    <xf numFmtId="49" fontId="37" fillId="7" borderId="0" xfId="0" applyNumberFormat="1" applyFont="1" applyFill="1" applyAlignment="1" applyProtection="1">
      <alignment horizontal="center" vertical="center"/>
      <protection locked="0"/>
    </xf>
    <xf numFmtId="0" fontId="12" fillId="7" borderId="12" xfId="0" applyFont="1" applyFill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49" fontId="37" fillId="0" borderId="2" xfId="0" applyNumberFormat="1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vertical="center" wrapText="1"/>
    </xf>
    <xf numFmtId="0" fontId="12" fillId="0" borderId="13" xfId="0" applyFont="1" applyBorder="1" applyAlignment="1">
      <alignment horizontal="left"/>
    </xf>
    <xf numFmtId="0" fontId="12" fillId="0" borderId="9" xfId="0" applyFont="1" applyBorder="1" applyAlignment="1">
      <alignment horizontal="left" vertical="center" wrapText="1"/>
    </xf>
    <xf numFmtId="0" fontId="28" fillId="16" borderId="24" xfId="0" applyFont="1" applyFill="1" applyBorder="1" applyAlignment="1">
      <alignment horizontal="center" vertical="center"/>
    </xf>
    <xf numFmtId="0" fontId="6" fillId="15" borderId="5" xfId="0" applyFont="1" applyFill="1" applyBorder="1" applyAlignment="1" applyProtection="1">
      <alignment horizontal="left" vertical="center" wrapText="1"/>
      <protection locked="0"/>
    </xf>
    <xf numFmtId="0" fontId="12" fillId="0" borderId="61" xfId="0" applyFont="1" applyBorder="1" applyAlignment="1">
      <alignment horizontal="left" vertical="center" wrapText="1"/>
    </xf>
    <xf numFmtId="0" fontId="69" fillId="0" borderId="1" xfId="0" applyFont="1" applyBorder="1" applyAlignment="1">
      <alignment vertical="center" wrapText="1"/>
    </xf>
    <xf numFmtId="0" fontId="12" fillId="0" borderId="17" xfId="0" applyFont="1" applyBorder="1" applyAlignment="1" applyProtection="1">
      <alignment vertical="center" wrapText="1"/>
      <protection locked="0"/>
    </xf>
    <xf numFmtId="0" fontId="28" fillId="0" borderId="24" xfId="0" applyFont="1" applyBorder="1" applyAlignment="1">
      <alignment horizontal="center" vertical="center"/>
    </xf>
    <xf numFmtId="0" fontId="58" fillId="0" borderId="2" xfId="0" applyFont="1" applyBorder="1" applyAlignment="1">
      <alignment vertical="center" wrapText="1"/>
    </xf>
    <xf numFmtId="0" fontId="12" fillId="0" borderId="31" xfId="0" applyFont="1" applyBorder="1" applyAlignment="1">
      <alignment horizontal="left" vertical="center" wrapText="1"/>
    </xf>
    <xf numFmtId="0" fontId="39" fillId="0" borderId="2" xfId="0" applyFont="1" applyBorder="1"/>
    <xf numFmtId="0" fontId="12" fillId="0" borderId="14" xfId="0" applyFont="1" applyBorder="1" applyAlignment="1">
      <alignment horizontal="right" vertical="center" wrapText="1"/>
    </xf>
    <xf numFmtId="0" fontId="5" fillId="17" borderId="2" xfId="2" applyFont="1" applyFill="1" applyBorder="1"/>
    <xf numFmtId="14" fontId="33" fillId="17" borderId="2" xfId="0" applyNumberFormat="1" applyFont="1" applyFill="1" applyBorder="1" applyAlignment="1" applyProtection="1">
      <alignment horizontal="left" vertical="center" wrapText="1"/>
      <protection locked="0"/>
    </xf>
    <xf numFmtId="14" fontId="33" fillId="17" borderId="1" xfId="0" applyNumberFormat="1" applyFont="1" applyFill="1" applyBorder="1" applyAlignment="1" applyProtection="1">
      <alignment horizontal="left" vertical="center" wrapText="1"/>
      <protection locked="0"/>
    </xf>
    <xf numFmtId="14" fontId="33" fillId="17" borderId="1" xfId="0" applyNumberFormat="1" applyFont="1" applyFill="1" applyBorder="1" applyAlignment="1" applyProtection="1">
      <alignment wrapText="1"/>
      <protection locked="0"/>
    </xf>
    <xf numFmtId="49" fontId="33" fillId="17" borderId="4" xfId="0" applyNumberFormat="1" applyFont="1" applyFill="1" applyBorder="1" applyAlignment="1" applyProtection="1">
      <alignment horizontal="left" vertical="center" wrapText="1"/>
      <protection locked="0"/>
    </xf>
    <xf numFmtId="0" fontId="33" fillId="17" borderId="1" xfId="0" applyFont="1" applyFill="1" applyBorder="1" applyAlignment="1" applyProtection="1">
      <alignment horizontal="left" vertical="center" wrapText="1"/>
      <protection locked="0"/>
    </xf>
    <xf numFmtId="0" fontId="33" fillId="17" borderId="1" xfId="0" applyFont="1" applyFill="1" applyBorder="1" applyAlignment="1" applyProtection="1">
      <alignment wrapText="1"/>
      <protection locked="0"/>
    </xf>
    <xf numFmtId="49" fontId="33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36" fillId="17" borderId="2" xfId="0" applyFont="1" applyFill="1" applyBorder="1" applyAlignment="1" applyProtection="1">
      <alignment horizontal="left" wrapText="1"/>
      <protection locked="0"/>
    </xf>
    <xf numFmtId="0" fontId="37" fillId="7" borderId="33" xfId="0" applyFont="1" applyFill="1" applyBorder="1" applyAlignment="1" applyProtection="1">
      <alignment horizontal="left" vertical="center" wrapText="1"/>
      <protection locked="0"/>
    </xf>
    <xf numFmtId="49" fontId="37" fillId="17" borderId="1" xfId="0" applyNumberFormat="1" applyFont="1" applyFill="1" applyBorder="1" applyAlignment="1" applyProtection="1">
      <alignment horizontal="left" vertical="center" wrapText="1"/>
      <protection locked="0"/>
    </xf>
    <xf numFmtId="0" fontId="37" fillId="17" borderId="1" xfId="0" applyFont="1" applyFill="1" applyBorder="1" applyAlignment="1" applyProtection="1">
      <alignment horizontal="left" vertical="center" wrapText="1"/>
      <protection locked="0"/>
    </xf>
    <xf numFmtId="0" fontId="37" fillId="17" borderId="28" xfId="0" applyFont="1" applyFill="1" applyBorder="1" applyAlignment="1" applyProtection="1">
      <alignment horizontal="left" vertical="center" wrapText="1"/>
      <protection locked="0"/>
    </xf>
    <xf numFmtId="0" fontId="12" fillId="3" borderId="62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right" vertical="center" wrapText="1"/>
    </xf>
    <xf numFmtId="14" fontId="37" fillId="17" borderId="1" xfId="0" applyNumberFormat="1" applyFont="1" applyFill="1" applyBorder="1" applyAlignment="1" applyProtection="1">
      <alignment horizontal="left" vertical="center" wrapText="1"/>
      <protection locked="0"/>
    </xf>
    <xf numFmtId="14" fontId="13" fillId="17" borderId="4" xfId="0" applyNumberFormat="1" applyFont="1" applyFill="1" applyBorder="1" applyAlignment="1" applyProtection="1">
      <alignment horizontal="left" vertical="center" wrapText="1"/>
      <protection locked="0"/>
    </xf>
    <xf numFmtId="14" fontId="13" fillId="17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17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17" borderId="1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0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33" fillId="17" borderId="1" xfId="0" applyFont="1" applyFill="1" applyBorder="1" applyAlignment="1" applyProtection="1">
      <alignment horizontal="center" vertical="center" wrapText="1"/>
      <protection locked="0"/>
    </xf>
    <xf numFmtId="0" fontId="33" fillId="17" borderId="10" xfId="0" applyFont="1" applyFill="1" applyBorder="1" applyAlignment="1" applyProtection="1">
      <alignment horizontal="center" vertical="center" wrapText="1"/>
      <protection locked="0"/>
    </xf>
    <xf numFmtId="0" fontId="33" fillId="17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vertical="center" wrapText="1"/>
      <protection locked="0"/>
    </xf>
    <xf numFmtId="0" fontId="57" fillId="0" borderId="0" xfId="0" applyFont="1" applyAlignment="1">
      <alignment horizontal="left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6" fillId="0" borderId="19" xfId="2" applyFont="1" applyBorder="1" applyAlignment="1">
      <alignment horizontal="left" vertical="center" wrapText="1"/>
    </xf>
    <xf numFmtId="0" fontId="6" fillId="0" borderId="20" xfId="2" applyFont="1" applyBorder="1" applyAlignment="1">
      <alignment horizontal="left" vertical="center" wrapText="1"/>
    </xf>
    <xf numFmtId="0" fontId="6" fillId="0" borderId="21" xfId="2" applyFont="1" applyBorder="1" applyAlignment="1">
      <alignment horizontal="left" vertical="center" wrapText="1"/>
    </xf>
    <xf numFmtId="0" fontId="57" fillId="0" borderId="63" xfId="0" applyFont="1" applyBorder="1" applyAlignment="1">
      <alignment horizontal="left" vertical="center" wrapText="1"/>
    </xf>
    <xf numFmtId="0" fontId="57" fillId="0" borderId="64" xfId="0" applyFont="1" applyBorder="1" applyAlignment="1">
      <alignment horizontal="left" vertical="center" wrapText="1"/>
    </xf>
    <xf numFmtId="0" fontId="57" fillId="0" borderId="65" xfId="0" applyFont="1" applyBorder="1" applyAlignment="1">
      <alignment horizontal="left" vertical="center" wrapText="1"/>
    </xf>
    <xf numFmtId="0" fontId="57" fillId="0" borderId="66" xfId="0" applyFont="1" applyBorder="1" applyAlignment="1">
      <alignment horizontal="left" vertical="center" wrapText="1"/>
    </xf>
    <xf numFmtId="0" fontId="57" fillId="0" borderId="67" xfId="0" applyFont="1" applyBorder="1" applyAlignment="1">
      <alignment horizontal="left" vertical="center" wrapText="1"/>
    </xf>
    <xf numFmtId="0" fontId="57" fillId="0" borderId="68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5" fillId="7" borderId="19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>
      <alignment horizontal="left" vertical="center" wrapText="1"/>
    </xf>
    <xf numFmtId="0" fontId="5" fillId="0" borderId="24" xfId="2" applyFont="1" applyBorder="1" applyAlignment="1">
      <alignment horizontal="left" vertical="center" wrapText="1"/>
    </xf>
    <xf numFmtId="0" fontId="23" fillId="4" borderId="19" xfId="0" applyFont="1" applyFill="1" applyBorder="1" applyAlignment="1">
      <alignment horizontal="left" vertical="center"/>
    </xf>
    <xf numFmtId="0" fontId="23" fillId="4" borderId="20" xfId="0" applyFont="1" applyFill="1" applyBorder="1" applyAlignment="1">
      <alignment horizontal="left" vertical="center"/>
    </xf>
    <xf numFmtId="0" fontId="23" fillId="4" borderId="21" xfId="0" applyFont="1" applyFill="1" applyBorder="1" applyAlignment="1">
      <alignment horizontal="left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45" fillId="0" borderId="2" xfId="1" applyNumberFormat="1" applyFont="1" applyBorder="1" applyAlignment="1">
      <alignment horizontal="center" vertical="center" wrapText="1"/>
    </xf>
    <xf numFmtId="0" fontId="51" fillId="0" borderId="3" xfId="0" applyFont="1" applyBorder="1" applyAlignment="1">
      <alignment horizontal="left" vertical="center" wrapText="1"/>
    </xf>
    <xf numFmtId="0" fontId="51" fillId="0" borderId="15" xfId="0" applyFont="1" applyBorder="1" applyAlignment="1">
      <alignment horizontal="left" vertical="center" wrapText="1"/>
    </xf>
    <xf numFmtId="0" fontId="51" fillId="0" borderId="16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1" fillId="0" borderId="23" xfId="0" applyFont="1" applyBorder="1" applyAlignment="1">
      <alignment horizontal="left" vertical="center" wrapText="1"/>
    </xf>
    <xf numFmtId="0" fontId="51" fillId="0" borderId="1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1" xfId="0" applyFont="1" applyBorder="1" applyAlignment="1">
      <alignment horizontal="right" vertical="center" wrapText="1"/>
    </xf>
    <xf numFmtId="0" fontId="5" fillId="11" borderId="2" xfId="0" applyFont="1" applyFill="1" applyBorder="1" applyAlignment="1" applyProtection="1">
      <alignment horizontal="center"/>
      <protection locked="0"/>
    </xf>
    <xf numFmtId="0" fontId="5" fillId="11" borderId="41" xfId="0" applyFont="1" applyFill="1" applyBorder="1" applyAlignment="1" applyProtection="1">
      <alignment horizontal="center"/>
      <protection locked="0"/>
    </xf>
    <xf numFmtId="0" fontId="5" fillId="11" borderId="43" xfId="0" applyFont="1" applyFill="1" applyBorder="1" applyAlignment="1" applyProtection="1">
      <alignment horizontal="left"/>
      <protection locked="0"/>
    </xf>
    <xf numFmtId="0" fontId="5" fillId="11" borderId="44" xfId="0" applyFont="1" applyFill="1" applyBorder="1" applyAlignment="1" applyProtection="1">
      <alignment horizontal="left"/>
      <protection locked="0"/>
    </xf>
    <xf numFmtId="0" fontId="5" fillId="11" borderId="45" xfId="0" applyFont="1" applyFill="1" applyBorder="1" applyAlignment="1" applyProtection="1">
      <alignment horizontal="left"/>
      <protection locked="0"/>
    </xf>
    <xf numFmtId="0" fontId="45" fillId="0" borderId="19" xfId="1" applyFont="1" applyBorder="1" applyAlignment="1">
      <alignment horizontal="left" vertical="center"/>
    </xf>
    <xf numFmtId="0" fontId="45" fillId="0" borderId="20" xfId="1" applyFont="1" applyBorder="1" applyAlignment="1">
      <alignment horizontal="left" vertical="center"/>
    </xf>
    <xf numFmtId="0" fontId="45" fillId="0" borderId="21" xfId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10" fillId="7" borderId="5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11" borderId="19" xfId="0" applyFont="1" applyFill="1" applyBorder="1" applyAlignment="1" applyProtection="1">
      <alignment horizontal="center" vertical="center" wrapText="1"/>
      <protection locked="0"/>
    </xf>
    <xf numFmtId="0" fontId="5" fillId="11" borderId="21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3" fillId="4" borderId="19" xfId="4" applyFont="1" applyFill="1" applyBorder="1" applyAlignment="1">
      <alignment horizontal="left" vertical="center"/>
    </xf>
    <xf numFmtId="0" fontId="23" fillId="4" borderId="20" xfId="4" applyFont="1" applyFill="1" applyBorder="1" applyAlignment="1">
      <alignment horizontal="left" vertical="center"/>
    </xf>
    <xf numFmtId="0" fontId="23" fillId="4" borderId="21" xfId="4" applyFont="1" applyFill="1" applyBorder="1" applyAlignment="1">
      <alignment horizontal="left" vertical="center"/>
    </xf>
    <xf numFmtId="0" fontId="57" fillId="0" borderId="69" xfId="0" applyFont="1" applyBorder="1" applyAlignment="1">
      <alignment horizontal="left" vertical="center" wrapText="1"/>
    </xf>
    <xf numFmtId="0" fontId="57" fillId="0" borderId="70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2" xfId="2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0" borderId="34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25" fillId="0" borderId="60" xfId="0" applyFont="1" applyBorder="1" applyAlignment="1">
      <alignment horizontal="left"/>
    </xf>
    <xf numFmtId="0" fontId="25" fillId="0" borderId="36" xfId="0" applyFont="1" applyBorder="1" applyAlignment="1">
      <alignment horizontal="left"/>
    </xf>
    <xf numFmtId="0" fontId="28" fillId="4" borderId="15" xfId="0" applyFont="1" applyFill="1" applyBorder="1" applyAlignment="1">
      <alignment horizontal="right" vertical="center"/>
    </xf>
    <xf numFmtId="0" fontId="29" fillId="4" borderId="0" xfId="0" applyFont="1" applyFill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/>
    </xf>
    <xf numFmtId="0" fontId="28" fillId="4" borderId="20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24" fillId="4" borderId="19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28" fillId="4" borderId="5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right" vertical="center"/>
    </xf>
    <xf numFmtId="0" fontId="25" fillId="0" borderId="19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8" fillId="4" borderId="19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4" fillId="4" borderId="15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25" fillId="0" borderId="16" xfId="0" applyFont="1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18" fillId="4" borderId="20" xfId="0" applyFont="1" applyFill="1" applyBorder="1" applyAlignment="1">
      <alignment horizontal="center" vertical="center"/>
    </xf>
    <xf numFmtId="0" fontId="60" fillId="3" borderId="42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</cellXfs>
  <cellStyles count="5">
    <cellStyle name="Hiperłącze 2" xfId="3" xr:uid="{DA9D68EE-4107-4794-AD60-D7439B9F44F6}"/>
    <cellStyle name="Hyperlink" xfId="1" builtinId="8"/>
    <cellStyle name="Normal" xfId="0" builtinId="0"/>
    <cellStyle name="Normalny 2" xfId="2" xr:uid="{71E3517F-16A6-4E3A-AD4A-906A040BECDE}"/>
    <cellStyle name="Normalny 3" xfId="4" xr:uid="{11D751DF-3996-4290-946C-7E3FA51DD42C}"/>
  </cellStyles>
  <dxfs count="49">
    <dxf>
      <fill>
        <patternFill>
          <bgColor theme="5" tint="0.59996337778862885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strike val="0"/>
      </font>
      <fill>
        <patternFill>
          <bgColor theme="8" tint="0.79998168889431442"/>
        </patternFill>
      </fill>
    </dxf>
    <dxf>
      <font>
        <b val="0"/>
        <i/>
        <color theme="8" tint="-0.24994659260841701"/>
      </font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4CAB"/>
      <color rgb="FFFFBC03"/>
      <color rgb="FFFFFF00"/>
      <color rgb="FFE2E2E2"/>
      <color rgb="FFFFF2CC"/>
      <color rgb="FF005387"/>
      <color rgb="FFE3F2FF"/>
      <color rgb="FFC6C6C6"/>
      <color rgb="FFC7E4FF"/>
      <color rgb="FF73B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E$2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1670050</xdr:colOff>
      <xdr:row>0</xdr:row>
      <xdr:rowOff>425450</xdr:rowOff>
    </xdr:from>
    <xdr:ext cx="1343025" cy="161925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70050" y="425450"/>
          <a:ext cx="13430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0" rtlCol="0" anchor="t">
          <a:noAutofit/>
        </a:bodyPr>
        <a:lstStyle/>
        <a:p>
          <a:r>
            <a:rPr lang="pl-PL" sz="800"/>
            <a:t>Data</a:t>
          </a:r>
          <a:r>
            <a:rPr lang="pl-PL" sz="800" baseline="0"/>
            <a:t> zlecenia (wypełnia klient)</a:t>
          </a:r>
          <a:endParaRPr lang="en-US" sz="8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1835150</xdr:colOff>
          <xdr:row>17</xdr:row>
          <xdr:rowOff>25400</xdr:rowOff>
        </xdr:from>
        <xdr:to>
          <xdr:col>2</xdr:col>
          <xdr:colOff>355600</xdr:colOff>
          <xdr:row>17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17</xdr:row>
          <xdr:rowOff>38100</xdr:rowOff>
        </xdr:from>
        <xdr:to>
          <xdr:col>1</xdr:col>
          <xdr:colOff>1308100</xdr:colOff>
          <xdr:row>17</xdr:row>
          <xdr:rowOff>234950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Poczta (ustalić z BOK)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23</xdr:row>
          <xdr:rowOff>12700</xdr:rowOff>
        </xdr:from>
        <xdr:to>
          <xdr:col>2</xdr:col>
          <xdr:colOff>952500</xdr:colOff>
          <xdr:row>23</xdr:row>
          <xdr:rowOff>184150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22</xdr:row>
          <xdr:rowOff>254000</xdr:rowOff>
        </xdr:from>
        <xdr:to>
          <xdr:col>3</xdr:col>
          <xdr:colOff>965200</xdr:colOff>
          <xdr:row>23</xdr:row>
          <xdr:rowOff>203200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25</xdr:row>
          <xdr:rowOff>12700</xdr:rowOff>
        </xdr:from>
        <xdr:to>
          <xdr:col>1</xdr:col>
          <xdr:colOff>781050</xdr:colOff>
          <xdr:row>25</xdr:row>
          <xdr:rowOff>184150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Badania ilościowe -  zasada prostej akceptacji***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25</xdr:row>
          <xdr:rowOff>25400</xdr:rowOff>
        </xdr:from>
        <xdr:to>
          <xdr:col>3</xdr:col>
          <xdr:colOff>990600</xdr:colOff>
          <xdr:row>25</xdr:row>
          <xdr:rowOff>177800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Inna – jaka?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1689100</xdr:colOff>
          <xdr:row>12</xdr:row>
          <xdr:rowOff>0</xdr:rowOff>
        </xdr:from>
        <xdr:to>
          <xdr:col>1</xdr:col>
          <xdr:colOff>1568450</xdr:colOff>
          <xdr:row>13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obszar regulowany prawnie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388478</xdr:colOff>
      <xdr:row>0</xdr:row>
      <xdr:rowOff>35062</xdr:rowOff>
    </xdr:from>
    <xdr:to>
      <xdr:col>0</xdr:col>
      <xdr:colOff>1103244</xdr:colOff>
      <xdr:row>1</xdr:row>
      <xdr:rowOff>295098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478" y="35062"/>
          <a:ext cx="714766" cy="7238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69850</xdr:rowOff>
        </xdr:from>
        <xdr:to>
          <xdr:col>3</xdr:col>
          <xdr:colOff>698500</xdr:colOff>
          <xdr:row>20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901700</xdr:colOff>
          <xdr:row>20</xdr:row>
          <xdr:rowOff>76200</xdr:rowOff>
        </xdr:from>
        <xdr:to>
          <xdr:col>3</xdr:col>
          <xdr:colOff>1346200</xdr:colOff>
          <xdr:row>20</xdr:row>
          <xdr:rowOff>260350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19</xdr:row>
          <xdr:rowOff>69850</xdr:rowOff>
        </xdr:from>
        <xdr:to>
          <xdr:col>3</xdr:col>
          <xdr:colOff>558800</xdr:colOff>
          <xdr:row>19</xdr:row>
          <xdr:rowOff>273050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927100</xdr:colOff>
          <xdr:row>19</xdr:row>
          <xdr:rowOff>50800</xdr:rowOff>
        </xdr:from>
        <xdr:to>
          <xdr:col>3</xdr:col>
          <xdr:colOff>1454150</xdr:colOff>
          <xdr:row>19</xdr:row>
          <xdr:rowOff>266700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</xdr:row>
          <xdr:rowOff>31750</xdr:rowOff>
        </xdr:from>
        <xdr:to>
          <xdr:col>1</xdr:col>
          <xdr:colOff>831850</xdr:colOff>
          <xdr:row>2</xdr:row>
          <xdr:rowOff>184150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jednorazowe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977900</xdr:colOff>
          <xdr:row>2</xdr:row>
          <xdr:rowOff>12700</xdr:rowOff>
        </xdr:from>
        <xdr:to>
          <xdr:col>1</xdr:col>
          <xdr:colOff>1905000</xdr:colOff>
          <xdr:row>2</xdr:row>
          <xdr:rowOff>184150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stałe, ważne: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12</xdr:row>
          <xdr:rowOff>31750</xdr:rowOff>
        </xdr:from>
        <xdr:to>
          <xdr:col>3</xdr:col>
          <xdr:colOff>908050</xdr:colOff>
          <xdr:row>13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obszar dobrowolny (potrzeby własne)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12700</xdr:rowOff>
        </xdr:from>
        <xdr:to>
          <xdr:col>2</xdr:col>
          <xdr:colOff>838200</xdr:colOff>
          <xdr:row>11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elektroniczna (klient wyraża zgodnę na otrzymanie)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520700</xdr:colOff>
          <xdr:row>10</xdr:row>
          <xdr:rowOff>0</xdr:rowOff>
        </xdr:from>
        <xdr:to>
          <xdr:col>3</xdr:col>
          <xdr:colOff>1466850</xdr:colOff>
          <xdr:row>11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papierowa (dodatkowa opłata administracyjna)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965200</xdr:colOff>
          <xdr:row>25</xdr:row>
          <xdr:rowOff>6350</xdr:rowOff>
        </xdr:from>
        <xdr:to>
          <xdr:col>2</xdr:col>
          <xdr:colOff>939800</xdr:colOff>
          <xdr:row>26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Badania jakościowe - porównanie do kryterium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3693215</xdr:colOff>
      <xdr:row>16</xdr:row>
      <xdr:rowOff>201820</xdr:rowOff>
    </xdr:from>
    <xdr:to>
      <xdr:col>6</xdr:col>
      <xdr:colOff>3896425</xdr:colOff>
      <xdr:row>16</xdr:row>
      <xdr:rowOff>417731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3EA25C-D5D2-24F9-7BDC-5BBB9B31D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0650" y="3658429"/>
          <a:ext cx="196860" cy="215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662609" cy="17393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155674" y="0"/>
          <a:ext cx="662609" cy="17393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</xdr:spPr>
      <xdr:txBody>
        <a:bodyPr vertOverflow="clip" horzOverflow="clip" wrap="square" lIns="36000" tIns="36000" rIns="3600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nr zlecenia: 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469900</xdr:colOff>
          <xdr:row>22</xdr:row>
          <xdr:rowOff>146050</xdr:rowOff>
        </xdr:from>
        <xdr:to>
          <xdr:col>3</xdr:col>
          <xdr:colOff>1670050</xdr:colOff>
          <xdr:row>24</xdr:row>
          <xdr:rowOff>25400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9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umieścić w raporcie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1016000</xdr:colOff>
          <xdr:row>22</xdr:row>
          <xdr:rowOff>152400</xdr:rowOff>
        </xdr:from>
        <xdr:to>
          <xdr:col>3</xdr:col>
          <xdr:colOff>431800</xdr:colOff>
          <xdr:row>24</xdr:row>
          <xdr:rowOff>25400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9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przenosić do raportu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0</xdr:row>
      <xdr:rowOff>28575</xdr:rowOff>
    </xdr:from>
    <xdr:ext cx="752476" cy="180975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962275" y="28575"/>
          <a:ext cx="752476" cy="1809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36000" tIns="36000" rIns="3600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nr zlecenia: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1625600</xdr:colOff>
          <xdr:row>76</xdr:row>
          <xdr:rowOff>38100</xdr:rowOff>
        </xdr:from>
        <xdr:to>
          <xdr:col>4</xdr:col>
          <xdr:colOff>2882900</xdr:colOff>
          <xdr:row>77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umieścić w raporcie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1600200</xdr:colOff>
          <xdr:row>77</xdr:row>
          <xdr:rowOff>44450</xdr:rowOff>
        </xdr:from>
        <xdr:to>
          <xdr:col>4</xdr:col>
          <xdr:colOff>2933700</xdr:colOff>
          <xdr:row>77</xdr:row>
          <xdr:rowOff>222250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przenosić do raportu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771650" cy="18415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896914" y="0"/>
          <a:ext cx="1771650" cy="18415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36000" tIns="36000" rIns="3600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nr zlecenia: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1746250</xdr:colOff>
          <xdr:row>59</xdr:row>
          <xdr:rowOff>165100</xdr:rowOff>
        </xdr:from>
        <xdr:to>
          <xdr:col>4</xdr:col>
          <xdr:colOff>2946400</xdr:colOff>
          <xdr:row>61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umieścić w raporcie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1727200</xdr:colOff>
          <xdr:row>61</xdr:row>
          <xdr:rowOff>25400</xdr:rowOff>
        </xdr:from>
        <xdr:to>
          <xdr:col>4</xdr:col>
          <xdr:colOff>3073400</xdr:colOff>
          <xdr:row>61</xdr:row>
          <xdr:rowOff>177800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przenosić do raportu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771650" cy="18415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3180522" y="0"/>
          <a:ext cx="1771650" cy="18415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36000" tIns="36000" rIns="3600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nr zlecenia: 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965200</xdr:colOff>
          <xdr:row>46</xdr:row>
          <xdr:rowOff>0</xdr:rowOff>
        </xdr:from>
        <xdr:to>
          <xdr:col>4</xdr:col>
          <xdr:colOff>2089150</xdr:colOff>
          <xdr:row>47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umieścić w raporcie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977900</xdr:colOff>
          <xdr:row>47</xdr:row>
          <xdr:rowOff>12700</xdr:rowOff>
        </xdr:from>
        <xdr:to>
          <xdr:col>4</xdr:col>
          <xdr:colOff>2260600</xdr:colOff>
          <xdr:row>48</xdr:row>
          <xdr:rowOff>6350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przenosić do raportu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1</xdr:col>
          <xdr:colOff>1739900</xdr:colOff>
          <xdr:row>41</xdr:row>
          <xdr:rowOff>6350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umieścić w raporcie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12700</xdr:rowOff>
        </xdr:from>
        <xdr:to>
          <xdr:col>1</xdr:col>
          <xdr:colOff>1892300</xdr:colOff>
          <xdr:row>41</xdr:row>
          <xdr:rowOff>177800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przenosić do raportu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0</xdr:colOff>
      <xdr:row>0</xdr:row>
      <xdr:rowOff>0</xdr:rowOff>
    </xdr:from>
    <xdr:ext cx="1771650" cy="18415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A49E210-1A4C-4B64-B86D-69045E88F53B}"/>
            </a:ext>
          </a:extLst>
        </xdr:cNvPr>
        <xdr:cNvSpPr txBox="1"/>
      </xdr:nvSpPr>
      <xdr:spPr>
        <a:xfrm>
          <a:off x="3114675" y="0"/>
          <a:ext cx="1771650" cy="18415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36000" tIns="36000" rIns="3600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nr zlecenia: 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38</xdr:row>
          <xdr:rowOff>19041</xdr:rowOff>
        </xdr:from>
        <xdr:to>
          <xdr:col>3</xdr:col>
          <xdr:colOff>1730377</xdr:colOff>
          <xdr:row>38</xdr:row>
          <xdr:rowOff>158741</xdr:rowOff>
        </xdr:to>
        <xdr:grpSp>
          <xdr:nvGrpSpPr>
            <xdr:cNvPr id="2" name="Grupa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pSpPr/>
          </xdr:nvGrpSpPr>
          <xdr:grpSpPr>
            <a:xfrm>
              <a:off x="1917700" y="8121641"/>
              <a:ext cx="2873377" cy="139700"/>
              <a:chOff x="1866889" y="7124756"/>
              <a:chExt cx="2552701" cy="257175"/>
            </a:xfrm>
          </xdr:grpSpPr>
          <xdr:sp macro="" textlink="">
            <xdr:nvSpPr>
              <xdr:cNvPr id="16385" name="Check Box 1" hidden="1">
                <a:extLst>
                  <a:ext uri="{63B3BB69-23CF-44E3-9099-C40C66FF867C}">
                    <a14:compatExt spid="_x0000_s16385"/>
                  </a:ext>
                  <a:ext uri="{FF2B5EF4-FFF2-40B4-BE49-F238E27FC236}">
                    <a16:creationId xmlns:a16="http://schemas.microsoft.com/office/drawing/2014/main" id="{00000000-0008-0000-0500-000001400000}"/>
                  </a:ext>
                </a:extLst>
              </xdr:cNvPr>
              <xdr:cNvSpPr/>
            </xdr:nvSpPr>
            <xdr:spPr bwMode="auto">
              <a:xfrm>
                <a:off x="3295640" y="7134226"/>
                <a:ext cx="1123950" cy="2381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umieścić w raporcie </a:t>
                </a:r>
              </a:p>
            </xdr:txBody>
          </xdr:sp>
          <xdr:sp macro="" textlink="">
            <xdr:nvSpPr>
              <xdr:cNvPr id="16386" name="Check Box 2" hidden="1">
                <a:extLst>
                  <a:ext uri="{63B3BB69-23CF-44E3-9099-C40C66FF867C}">
                    <a14:compatExt spid="_x0000_s16386"/>
                  </a:ext>
                  <a:ext uri="{FF2B5EF4-FFF2-40B4-BE49-F238E27FC236}">
                    <a16:creationId xmlns:a16="http://schemas.microsoft.com/office/drawing/2014/main" id="{00000000-0008-0000-0500-000002400000}"/>
                  </a:ext>
                </a:extLst>
              </xdr:cNvPr>
              <xdr:cNvSpPr/>
            </xdr:nvSpPr>
            <xdr:spPr bwMode="auto">
              <a:xfrm>
                <a:off x="1866889" y="7124756"/>
                <a:ext cx="1476373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nie przenosić do raportu</a:t>
                </a:r>
              </a:p>
            </xdr:txBody>
          </xdr:sp>
        </xdr:grpSp>
        <xdr:clientData/>
      </xdr:twoCellAnchor>
    </mc:Choice>
    <mc:Fallback/>
  </mc:AlternateContent>
  <xdr:oneCellAnchor>
    <xdr:from>
      <xdr:col>3</xdr:col>
      <xdr:colOff>0</xdr:colOff>
      <xdr:row>0</xdr:row>
      <xdr:rowOff>0</xdr:rowOff>
    </xdr:from>
    <xdr:ext cx="1771650" cy="184150"/>
    <xdr:sp macro="" textlink="">
      <xdr:nvSpPr>
        <xdr:cNvPr id="3" name="pole tekstowe 1">
          <a:extLst>
            <a:ext uri="{FF2B5EF4-FFF2-40B4-BE49-F238E27FC236}">
              <a16:creationId xmlns:a16="http://schemas.microsoft.com/office/drawing/2014/main" id="{677145CA-EF5E-4380-A816-8DE2F587DE5C}"/>
            </a:ext>
          </a:extLst>
        </xdr:cNvPr>
        <xdr:cNvSpPr txBox="1"/>
      </xdr:nvSpPr>
      <xdr:spPr>
        <a:xfrm>
          <a:off x="3114675" y="0"/>
          <a:ext cx="1771650" cy="18415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36000" tIns="36000" rIns="3600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nr zlecenia: 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50081</xdr:colOff>
      <xdr:row>0</xdr:row>
      <xdr:rowOff>0</xdr:rowOff>
    </xdr:from>
    <xdr:ext cx="695354" cy="165652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263733" y="0"/>
          <a:ext cx="695354" cy="1656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36000" tIns="36000" rIns="3600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nr zlecenia:  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40</xdr:row>
          <xdr:rowOff>0</xdr:rowOff>
        </xdr:from>
        <xdr:to>
          <xdr:col>4</xdr:col>
          <xdr:colOff>1739900</xdr:colOff>
          <xdr:row>41</xdr:row>
          <xdr:rowOff>6350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6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umieścić w raporcie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41</xdr:row>
          <xdr:rowOff>12700</xdr:rowOff>
        </xdr:from>
        <xdr:to>
          <xdr:col>4</xdr:col>
          <xdr:colOff>1930400</xdr:colOff>
          <xdr:row>41</xdr:row>
          <xdr:rowOff>177800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6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przenosić do raportu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34</xdr:row>
          <xdr:rowOff>0</xdr:rowOff>
        </xdr:from>
        <xdr:to>
          <xdr:col>3</xdr:col>
          <xdr:colOff>1212850</xdr:colOff>
          <xdr:row>35</xdr:row>
          <xdr:rowOff>6350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7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umieścić w raporcie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3</xdr:col>
          <xdr:colOff>1435100</xdr:colOff>
          <xdr:row>35</xdr:row>
          <xdr:rowOff>177800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7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przenosić do raportu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50081</xdr:colOff>
      <xdr:row>0</xdr:row>
      <xdr:rowOff>0</xdr:rowOff>
    </xdr:from>
    <xdr:ext cx="695354" cy="165652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98ECC5A-922F-4FA9-9645-BA5147D6D9AD}"/>
            </a:ext>
          </a:extLst>
        </xdr:cNvPr>
        <xdr:cNvSpPr txBox="1"/>
      </xdr:nvSpPr>
      <xdr:spPr>
        <a:xfrm>
          <a:off x="3256831" y="0"/>
          <a:ext cx="695354" cy="16565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36000" tIns="36000" rIns="3600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nr zlecenia:  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696057" cy="18415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608385" y="0"/>
          <a:ext cx="696057" cy="1841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/>
      </xdr:spPr>
      <xdr:txBody>
        <a:bodyPr vertOverflow="clip" horzOverflow="clip" wrap="square" lIns="36000" tIns="36000" rIns="3600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nr zlecenia: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27</xdr:row>
          <xdr:rowOff>215900</xdr:rowOff>
        </xdr:from>
        <xdr:to>
          <xdr:col>3</xdr:col>
          <xdr:colOff>1282700</xdr:colOff>
          <xdr:row>29</xdr:row>
          <xdr:rowOff>25400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8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umieścić w raporcie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28</xdr:row>
          <xdr:rowOff>158750</xdr:rowOff>
        </xdr:from>
        <xdr:to>
          <xdr:col>3</xdr:col>
          <xdr:colOff>1638300</xdr:colOff>
          <xdr:row>30</xdr:row>
          <xdr:rowOff>25400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8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przenosić do raportu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www.alsglobal.pl/zywnosc/dokumenty-do-pobrania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www.alsglobal.pl/zywnosc/materialy-do-pobrania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http://www.alsglobal.pl/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4CA3-2F51-420A-A9E0-C25CA951F247}">
  <sheetPr codeName="Arkusz2">
    <tabColor rgb="FFFF0000"/>
    <pageSetUpPr fitToPage="1"/>
  </sheetPr>
  <dimension ref="A1:P49"/>
  <sheetViews>
    <sheetView zoomScale="115" zoomScaleNormal="115" zoomScaleSheetLayoutView="70" workbookViewId="0">
      <selection activeCell="C48" sqref="C48"/>
    </sheetView>
  </sheetViews>
  <sheetFormatPr defaultColWidth="8.90625" defaultRowHeight="12" x14ac:dyDescent="0.3"/>
  <cols>
    <col min="1" max="1" width="24.08984375" style="18" customWidth="1"/>
    <col min="2" max="2" width="31.08984375" style="18" customWidth="1"/>
    <col min="3" max="3" width="20.36328125" style="18" customWidth="1"/>
    <col min="4" max="4" width="29.6328125" style="18" customWidth="1"/>
    <col min="5" max="5" width="1.6328125" style="8" customWidth="1"/>
    <col min="6" max="6" width="5.6328125" style="8" customWidth="1"/>
    <col min="7" max="7" width="95.453125" style="8" customWidth="1"/>
    <col min="8" max="8" width="117.08984375" style="8" customWidth="1"/>
    <col min="9" max="16384" width="8.90625" style="8"/>
  </cols>
  <sheetData>
    <row r="1" spans="1:15" ht="36.65" customHeight="1" x14ac:dyDescent="0.3">
      <c r="A1" s="456"/>
      <c r="B1" s="452" t="s">
        <v>457</v>
      </c>
      <c r="C1" s="453"/>
      <c r="D1" s="454"/>
      <c r="G1" s="193" t="s">
        <v>0</v>
      </c>
    </row>
    <row r="2" spans="1:15" ht="24" x14ac:dyDescent="0.3">
      <c r="A2" s="457"/>
      <c r="B2" s="235"/>
      <c r="C2" s="5" t="s">
        <v>1</v>
      </c>
      <c r="D2" s="123"/>
      <c r="G2" s="401" t="s">
        <v>458</v>
      </c>
    </row>
    <row r="3" spans="1:15" ht="15.9" customHeight="1" x14ac:dyDescent="0.3">
      <c r="A3" s="83" t="s">
        <v>2</v>
      </c>
      <c r="B3" s="84"/>
      <c r="C3" s="120" t="s">
        <v>3</v>
      </c>
      <c r="D3" s="121" t="s">
        <v>4</v>
      </c>
      <c r="F3" s="72"/>
      <c r="G3" s="6" t="s">
        <v>7</v>
      </c>
    </row>
    <row r="4" spans="1:15" ht="14.4" customHeight="1" x14ac:dyDescent="0.3">
      <c r="A4" s="455" t="s">
        <v>5</v>
      </c>
      <c r="B4" s="455"/>
      <c r="C4" s="455" t="s">
        <v>6</v>
      </c>
      <c r="D4" s="455"/>
      <c r="F4" s="124"/>
      <c r="G4" s="7" t="s">
        <v>9</v>
      </c>
    </row>
    <row r="5" spans="1:15" x14ac:dyDescent="0.3">
      <c r="A5" s="9" t="s">
        <v>8</v>
      </c>
      <c r="B5" s="122"/>
      <c r="C5" s="10" t="s">
        <v>8</v>
      </c>
      <c r="D5" s="122"/>
    </row>
    <row r="6" spans="1:15" ht="14.5" x14ac:dyDescent="0.35">
      <c r="A6" s="9" t="s">
        <v>10</v>
      </c>
      <c r="B6" s="122"/>
      <c r="C6" s="10" t="s">
        <v>10</v>
      </c>
      <c r="D6" s="122"/>
      <c r="F6"/>
      <c r="G6" s="90" t="s">
        <v>14</v>
      </c>
    </row>
    <row r="7" spans="1:15" ht="13.5" customHeight="1" x14ac:dyDescent="0.35">
      <c r="A7" s="9" t="s">
        <v>11</v>
      </c>
      <c r="B7" s="122"/>
      <c r="C7" s="10" t="s">
        <v>11</v>
      </c>
      <c r="D7" s="122"/>
      <c r="F7"/>
      <c r="G7" s="90" t="s">
        <v>459</v>
      </c>
    </row>
    <row r="8" spans="1:15" x14ac:dyDescent="0.3">
      <c r="A8" s="9" t="s">
        <v>12</v>
      </c>
      <c r="B8" s="122"/>
      <c r="C8" s="10" t="s">
        <v>12</v>
      </c>
      <c r="D8" s="122"/>
      <c r="G8" s="90" t="s">
        <v>460</v>
      </c>
      <c r="H8" s="85"/>
    </row>
    <row r="9" spans="1:15" x14ac:dyDescent="0.3">
      <c r="A9" s="9" t="s">
        <v>13</v>
      </c>
      <c r="B9" s="122"/>
      <c r="C9" s="10" t="s">
        <v>13</v>
      </c>
      <c r="D9" s="122"/>
      <c r="G9" s="18" t="s">
        <v>19</v>
      </c>
      <c r="H9" s="85"/>
    </row>
    <row r="10" spans="1:15" x14ac:dyDescent="0.3">
      <c r="A10" s="9" t="s">
        <v>15</v>
      </c>
      <c r="B10" s="122"/>
      <c r="C10" s="10" t="s">
        <v>16</v>
      </c>
      <c r="D10" s="122"/>
      <c r="G10" s="90" t="s">
        <v>20</v>
      </c>
    </row>
    <row r="11" spans="1:15" ht="17.25" customHeight="1" x14ac:dyDescent="0.3">
      <c r="A11" s="249" t="s">
        <v>17</v>
      </c>
      <c r="B11" s="120"/>
      <c r="C11" s="458"/>
      <c r="D11" s="459"/>
      <c r="G11" s="90" t="s">
        <v>462</v>
      </c>
    </row>
    <row r="12" spans="1:15" ht="15" customHeight="1" x14ac:dyDescent="0.3">
      <c r="A12" s="428" t="s">
        <v>18</v>
      </c>
      <c r="B12" s="429"/>
      <c r="C12" s="429"/>
      <c r="D12" s="430"/>
      <c r="G12" s="90" t="s">
        <v>23</v>
      </c>
    </row>
    <row r="13" spans="1:15" ht="17.399999999999999" customHeight="1" x14ac:dyDescent="0.35">
      <c r="A13" s="426" t="s">
        <v>453</v>
      </c>
      <c r="B13" s="11"/>
      <c r="C13" s="422"/>
      <c r="D13" s="423"/>
      <c r="F13" s="416" t="s">
        <v>461</v>
      </c>
      <c r="G13" s="417"/>
      <c r="J13"/>
      <c r="K13"/>
      <c r="L13"/>
      <c r="M13"/>
      <c r="N13"/>
      <c r="O13"/>
    </row>
    <row r="14" spans="1:15" ht="25" customHeight="1" x14ac:dyDescent="0.35">
      <c r="A14" s="427"/>
      <c r="B14" s="92" t="s">
        <v>21</v>
      </c>
      <c r="C14" s="424"/>
      <c r="D14" s="425"/>
      <c r="F14" s="418"/>
      <c r="G14" s="419"/>
      <c r="J14"/>
      <c r="K14"/>
      <c r="L14"/>
      <c r="M14"/>
      <c r="N14"/>
      <c r="O14"/>
    </row>
    <row r="15" spans="1:15" ht="17.399999999999999" customHeight="1" x14ac:dyDescent="0.35">
      <c r="A15" s="413" t="s">
        <v>455</v>
      </c>
      <c r="B15" s="414"/>
      <c r="C15" s="414"/>
      <c r="D15" s="415"/>
      <c r="F15" s="420"/>
      <c r="G15" s="421"/>
      <c r="J15"/>
      <c r="K15"/>
      <c r="L15"/>
      <c r="M15"/>
      <c r="N15"/>
      <c r="O15"/>
    </row>
    <row r="16" spans="1:15" ht="14.5" x14ac:dyDescent="0.35">
      <c r="A16" s="428" t="s">
        <v>22</v>
      </c>
      <c r="B16" s="429"/>
      <c r="C16" s="429"/>
      <c r="D16" s="430"/>
      <c r="F16" s="406"/>
      <c r="G16" s="406"/>
      <c r="J16"/>
      <c r="K16"/>
      <c r="L16"/>
      <c r="M16"/>
      <c r="N16"/>
      <c r="O16"/>
    </row>
    <row r="17" spans="1:15" ht="37" customHeight="1" x14ac:dyDescent="0.35">
      <c r="A17" s="10" t="s">
        <v>24</v>
      </c>
      <c r="B17" s="12"/>
      <c r="C17" s="424"/>
      <c r="D17" s="425"/>
      <c r="F17" s="480" t="s">
        <v>463</v>
      </c>
      <c r="G17" s="481"/>
      <c r="J17"/>
      <c r="K17"/>
      <c r="L17"/>
      <c r="M17"/>
      <c r="N17"/>
      <c r="O17"/>
    </row>
    <row r="18" spans="1:15" ht="21.5" customHeight="1" x14ac:dyDescent="0.3">
      <c r="A18" s="10" t="s">
        <v>25</v>
      </c>
      <c r="B18" s="410"/>
      <c r="C18" s="411"/>
      <c r="D18" s="412"/>
      <c r="E18" s="19"/>
      <c r="F18" s="193"/>
      <c r="G18" s="193"/>
    </row>
    <row r="19" spans="1:15" ht="25.5" customHeight="1" x14ac:dyDescent="0.3">
      <c r="A19" s="400" t="s">
        <v>456</v>
      </c>
      <c r="B19" s="407"/>
      <c r="C19" s="408"/>
      <c r="D19" s="409"/>
      <c r="E19" s="19"/>
    </row>
    <row r="20" spans="1:15" ht="28" customHeight="1" x14ac:dyDescent="0.3">
      <c r="A20" s="474" t="s">
        <v>26</v>
      </c>
      <c r="B20" s="475"/>
      <c r="C20" s="476"/>
      <c r="D20" s="11"/>
      <c r="H20" s="85"/>
    </row>
    <row r="21" spans="1:15" ht="27.5" customHeight="1" x14ac:dyDescent="0.3">
      <c r="A21" s="461" t="s">
        <v>28</v>
      </c>
      <c r="B21" s="462"/>
      <c r="C21" s="463"/>
      <c r="D21" s="11"/>
      <c r="G21" s="482" t="s">
        <v>27</v>
      </c>
    </row>
    <row r="22" spans="1:15" ht="29" customHeight="1" x14ac:dyDescent="0.3">
      <c r="A22" s="467" t="s">
        <v>29</v>
      </c>
      <c r="B22" s="467"/>
      <c r="C22" s="471"/>
      <c r="D22" s="472"/>
      <c r="F22" s="293"/>
      <c r="G22" s="482"/>
    </row>
    <row r="23" spans="1:15" ht="20.149999999999999" customHeight="1" x14ac:dyDescent="0.3">
      <c r="A23" s="477" t="s">
        <v>30</v>
      </c>
      <c r="B23" s="478"/>
      <c r="C23" s="478"/>
      <c r="D23" s="479"/>
      <c r="F23" s="293">
        <f>'Żywność MIKRO'!D58</f>
        <v>0</v>
      </c>
      <c r="G23" s="18" t="s">
        <v>32</v>
      </c>
    </row>
    <row r="24" spans="1:15" ht="17.25" customHeight="1" x14ac:dyDescent="0.3">
      <c r="A24" s="483" t="s">
        <v>31</v>
      </c>
      <c r="B24" s="483"/>
      <c r="C24" s="11"/>
      <c r="D24" s="11"/>
      <c r="F24" s="293">
        <f>'Pr. środowiskowe MIKRO'!D46</f>
        <v>0</v>
      </c>
      <c r="G24" s="18" t="s">
        <v>34</v>
      </c>
    </row>
    <row r="25" spans="1:15" ht="32" customHeight="1" x14ac:dyDescent="0.3">
      <c r="A25" s="13" t="s">
        <v>33</v>
      </c>
      <c r="B25" s="14"/>
      <c r="C25" s="473"/>
      <c r="D25" s="473"/>
      <c r="F25" s="293">
        <f>FIZYKOCHEMIA!A22</f>
        <v>0</v>
      </c>
      <c r="G25" s="18" t="s">
        <v>35</v>
      </c>
    </row>
    <row r="26" spans="1:15" ht="15" customHeight="1" x14ac:dyDescent="0.3">
      <c r="A26" s="15"/>
      <c r="B26" s="16"/>
      <c r="D26" s="11"/>
      <c r="F26" s="293">
        <f>SENSORYKA!C22</f>
        <v>0</v>
      </c>
      <c r="G26" s="18" t="s">
        <v>37</v>
      </c>
    </row>
    <row r="27" spans="1:15" ht="20.399999999999999" customHeight="1" x14ac:dyDescent="0.3">
      <c r="A27" s="468" t="s">
        <v>36</v>
      </c>
      <c r="B27" s="469"/>
      <c r="C27" s="469"/>
      <c r="D27" s="470"/>
      <c r="F27" s="293">
        <f>' Woda MIKRO'!D29</f>
        <v>0</v>
      </c>
      <c r="G27" s="18" t="s">
        <v>39</v>
      </c>
    </row>
    <row r="28" spans="1:15" ht="42.9" customHeight="1" x14ac:dyDescent="0.3">
      <c r="A28" s="264" t="s">
        <v>38</v>
      </c>
      <c r="B28" s="464"/>
      <c r="C28" s="465"/>
      <c r="D28" s="466"/>
      <c r="E28" s="317" t="b">
        <v>0</v>
      </c>
      <c r="F28" s="293">
        <f>'Woda FIZ-CHEM'!C23</f>
        <v>0</v>
      </c>
      <c r="G28" s="18" t="s">
        <v>41</v>
      </c>
    </row>
    <row r="29" spans="1:15" ht="35.15" customHeight="1" thickBot="1" x14ac:dyDescent="0.35">
      <c r="A29" s="96" t="s">
        <v>40</v>
      </c>
      <c r="B29" s="460"/>
      <c r="C29" s="460"/>
      <c r="D29" s="239"/>
      <c r="F29" s="293">
        <f>'Powietrze MIKRO'!C20</f>
        <v>0</v>
      </c>
      <c r="G29" s="18" t="s">
        <v>43</v>
      </c>
    </row>
    <row r="30" spans="1:15" ht="12.5" thickTop="1" x14ac:dyDescent="0.3">
      <c r="A30" s="294"/>
      <c r="B30" s="431" t="s">
        <v>42</v>
      </c>
      <c r="C30" s="432"/>
      <c r="D30" s="433"/>
      <c r="F30" s="293">
        <f>'Pasza i karma MIKRO'!D30</f>
        <v>0</v>
      </c>
      <c r="G30" s="18" t="s">
        <v>47</v>
      </c>
    </row>
    <row r="31" spans="1:15" ht="15.9" customHeight="1" x14ac:dyDescent="0.3">
      <c r="A31" s="236" t="s">
        <v>44</v>
      </c>
      <c r="B31" s="446" t="s">
        <v>45</v>
      </c>
      <c r="C31" s="295" t="s">
        <v>46</v>
      </c>
      <c r="D31" s="296"/>
      <c r="F31" s="293">
        <f>'Konserwy MIKRO'!C10</f>
        <v>0</v>
      </c>
      <c r="G31" s="18" t="s">
        <v>49</v>
      </c>
    </row>
    <row r="32" spans="1:15" ht="15" customHeight="1" x14ac:dyDescent="0.3">
      <c r="A32" s="237" t="s">
        <v>7</v>
      </c>
      <c r="B32" s="447"/>
      <c r="C32" s="442" t="s">
        <v>48</v>
      </c>
      <c r="D32" s="444"/>
    </row>
    <row r="33" spans="1:16" ht="15.75" customHeight="1" thickBot="1" x14ac:dyDescent="0.35">
      <c r="A33" s="238" t="s">
        <v>9</v>
      </c>
      <c r="B33" s="448"/>
      <c r="C33" s="443"/>
      <c r="D33" s="445"/>
      <c r="G33" s="91" t="s">
        <v>50</v>
      </c>
    </row>
    <row r="34" spans="1:16" ht="25.5" customHeight="1" thickTop="1" x14ac:dyDescent="0.3">
      <c r="A34" s="441" t="s">
        <v>438</v>
      </c>
      <c r="B34" s="439"/>
      <c r="C34" s="439"/>
      <c r="D34" s="440"/>
    </row>
    <row r="35" spans="1:16" ht="20" customHeight="1" x14ac:dyDescent="0.3">
      <c r="A35" s="438" t="s">
        <v>454</v>
      </c>
      <c r="B35" s="439"/>
      <c r="C35" s="439"/>
      <c r="D35" s="440"/>
    </row>
    <row r="36" spans="1:16" x14ac:dyDescent="0.3">
      <c r="A36" s="449" t="s">
        <v>51</v>
      </c>
      <c r="B36" s="450"/>
      <c r="C36" s="450"/>
      <c r="D36" s="451"/>
    </row>
    <row r="37" spans="1:16" ht="30" customHeight="1" x14ac:dyDescent="0.3">
      <c r="A37" s="438" t="s">
        <v>464</v>
      </c>
      <c r="B37" s="439"/>
      <c r="C37" s="439"/>
      <c r="D37" s="440"/>
    </row>
    <row r="38" spans="1:16" ht="12" customHeight="1" x14ac:dyDescent="0.3">
      <c r="A38" s="438" t="s">
        <v>52</v>
      </c>
      <c r="B38" s="439"/>
      <c r="C38" s="439"/>
      <c r="D38" s="440"/>
    </row>
    <row r="39" spans="1:16" ht="21" customHeight="1" x14ac:dyDescent="0.3">
      <c r="A39" s="438" t="s">
        <v>53</v>
      </c>
      <c r="B39" s="439"/>
      <c r="C39" s="439"/>
      <c r="D39" s="440"/>
    </row>
    <row r="40" spans="1:16" ht="20" customHeight="1" x14ac:dyDescent="0.3">
      <c r="A40" s="438" t="s">
        <v>54</v>
      </c>
      <c r="B40" s="439"/>
      <c r="C40" s="439"/>
      <c r="D40" s="440"/>
    </row>
    <row r="41" spans="1:16" ht="20" customHeight="1" x14ac:dyDescent="0.3">
      <c r="A41" s="438" t="s">
        <v>55</v>
      </c>
      <c r="B41" s="439"/>
      <c r="C41" s="439"/>
      <c r="D41" s="440"/>
    </row>
    <row r="42" spans="1:16" s="17" customFormat="1" ht="21" customHeight="1" x14ac:dyDescent="0.3">
      <c r="A42" s="438" t="s">
        <v>56</v>
      </c>
      <c r="B42" s="439"/>
      <c r="C42" s="439"/>
      <c r="D42" s="440"/>
      <c r="O42" s="8"/>
      <c r="P42" s="8"/>
    </row>
    <row r="43" spans="1:16" s="17" customFormat="1" ht="19.5" customHeight="1" x14ac:dyDescent="0.3">
      <c r="A43" s="435" t="s">
        <v>57</v>
      </c>
      <c r="B43" s="436"/>
      <c r="C43" s="436"/>
      <c r="D43" s="437"/>
      <c r="O43" s="8"/>
      <c r="P43" s="8"/>
    </row>
    <row r="44" spans="1:16" s="17" customFormat="1" ht="12" customHeight="1" x14ac:dyDescent="0.3">
      <c r="A44" s="374" t="s">
        <v>470</v>
      </c>
      <c r="B44" s="434" t="s">
        <v>58</v>
      </c>
      <c r="C44" s="434"/>
      <c r="D44" s="434"/>
      <c r="O44" s="8"/>
      <c r="P44" s="8"/>
    </row>
    <row r="45" spans="1:16" s="17" customFormat="1" ht="21" customHeight="1" x14ac:dyDescent="0.3">
      <c r="A45" s="82"/>
      <c r="B45" s="82"/>
      <c r="C45" s="82"/>
      <c r="D45" s="82"/>
      <c r="O45" s="8"/>
      <c r="P45" s="8"/>
    </row>
    <row r="46" spans="1:16" s="17" customFormat="1" ht="16.5" customHeight="1" x14ac:dyDescent="0.3">
      <c r="A46" s="18"/>
      <c r="B46" s="18"/>
      <c r="C46" s="18"/>
      <c r="D46" s="18"/>
      <c r="O46" s="8"/>
      <c r="P46" s="8"/>
    </row>
    <row r="47" spans="1:16" s="17" customFormat="1" ht="20.25" customHeight="1" x14ac:dyDescent="0.3">
      <c r="A47" s="18"/>
      <c r="B47" s="18"/>
      <c r="C47" s="18"/>
      <c r="D47" s="18"/>
      <c r="O47" s="8"/>
      <c r="P47" s="8"/>
    </row>
    <row r="48" spans="1:16" s="17" customFormat="1" ht="23.25" customHeight="1" x14ac:dyDescent="0.3">
      <c r="A48" s="18"/>
      <c r="B48" s="18"/>
      <c r="C48" s="18"/>
      <c r="D48" s="18"/>
      <c r="O48" s="8"/>
      <c r="P48" s="8"/>
    </row>
    <row r="49" spans="1:16" s="17" customFormat="1" ht="23.25" customHeight="1" x14ac:dyDescent="0.3">
      <c r="A49" s="18"/>
      <c r="B49" s="18"/>
      <c r="C49" s="18"/>
      <c r="D49" s="18"/>
      <c r="O49" s="8"/>
      <c r="P49" s="8"/>
    </row>
  </sheetData>
  <sheetProtection algorithmName="SHA-512" hashValue="qjTKBsPYSwZ4gwoNDAs/6bqaN445ZqdDYD6OQIVl2cjSweO2Xe0d4QBE12ktvmEHS2suTX1sMATLo5F7AIfERQ==" saltValue="uvZuKSB7RBAjeecLJY+Veg==" spinCount="100000" sheet="1" formatCells="0"/>
  <mergeCells count="43">
    <mergeCell ref="A20:C20"/>
    <mergeCell ref="A23:D23"/>
    <mergeCell ref="F17:G17"/>
    <mergeCell ref="G21:G22"/>
    <mergeCell ref="A24:B24"/>
    <mergeCell ref="B29:C29"/>
    <mergeCell ref="A21:C21"/>
    <mergeCell ref="B28:D28"/>
    <mergeCell ref="A22:B22"/>
    <mergeCell ref="A27:D27"/>
    <mergeCell ref="C22:D22"/>
    <mergeCell ref="C25:D25"/>
    <mergeCell ref="B1:D1"/>
    <mergeCell ref="C4:D4"/>
    <mergeCell ref="A4:B4"/>
    <mergeCell ref="A1:A2"/>
    <mergeCell ref="A12:D12"/>
    <mergeCell ref="C11:D11"/>
    <mergeCell ref="B30:D30"/>
    <mergeCell ref="B44:D44"/>
    <mergeCell ref="A43:D43"/>
    <mergeCell ref="A39:D39"/>
    <mergeCell ref="A40:D40"/>
    <mergeCell ref="A41:D41"/>
    <mergeCell ref="A42:D42"/>
    <mergeCell ref="A34:D34"/>
    <mergeCell ref="A37:D37"/>
    <mergeCell ref="A38:D38"/>
    <mergeCell ref="C32:C33"/>
    <mergeCell ref="A35:D35"/>
    <mergeCell ref="D32:D33"/>
    <mergeCell ref="B31:B33"/>
    <mergeCell ref="A36:D36"/>
    <mergeCell ref="F16:G16"/>
    <mergeCell ref="B19:D19"/>
    <mergeCell ref="B18:D18"/>
    <mergeCell ref="A15:D15"/>
    <mergeCell ref="F13:G15"/>
    <mergeCell ref="C13:D13"/>
    <mergeCell ref="C14:D14"/>
    <mergeCell ref="A13:A14"/>
    <mergeCell ref="A16:D16"/>
    <mergeCell ref="C17:D17"/>
  </mergeCells>
  <hyperlinks>
    <hyperlink ref="B44" r:id="rId1" display="http://www.alsglobal.pl/" xr:uid="{F7B48506-42D1-45DC-BB5D-52DD1BB78E21}"/>
    <hyperlink ref="B44:D44" r:id="rId2" display="Ogólne warunki świadczenia usług dostępne są na stronie internetowej www.alsglobal.pl" xr:uid="{1683AEF3-9C51-4D7B-A96F-063B0286037C}"/>
    <hyperlink ref="A36:D36" r:id="rId3" display="Proszę sprawdzić czy wersja formularza jest aktulna, aktualna wersja do pobrania na https://www.alsglobal.pl/zywnosc/dokumenty-do-pobrania" xr:uid="{DE20C200-46EC-4FCF-9D91-16695DF96E76}"/>
  </hyperlinks>
  <pageMargins left="0.7" right="0.7" top="0.75" bottom="0.75" header="0.3" footer="0.3"/>
  <pageSetup paperSize="9" scale="78" fitToWidth="0" orientation="portrait" r:id="rId4"/>
  <headerFooter>
    <oddFooter>&amp;R&amp;P/&amp;N</oddFooter>
  </headerFooter>
  <colBreaks count="3" manualBreakCount="3">
    <brk id="4" max="45" man="1"/>
    <brk id="7" max="46" man="1"/>
    <brk id="18" max="45" man="1"/>
  </col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</xdr:col>
                    <xdr:colOff>1835150</xdr:colOff>
                    <xdr:row>17</xdr:row>
                    <xdr:rowOff>25400</xdr:rowOff>
                  </from>
                  <to>
                    <xdr:col>2</xdr:col>
                    <xdr:colOff>355600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1</xdr:col>
                    <xdr:colOff>215900</xdr:colOff>
                    <xdr:row>17</xdr:row>
                    <xdr:rowOff>38100</xdr:rowOff>
                  </from>
                  <to>
                    <xdr:col>1</xdr:col>
                    <xdr:colOff>1308100</xdr:colOff>
                    <xdr:row>17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2</xdr:col>
                    <xdr:colOff>31750</xdr:colOff>
                    <xdr:row>23</xdr:row>
                    <xdr:rowOff>12700</xdr:rowOff>
                  </from>
                  <to>
                    <xdr:col>2</xdr:col>
                    <xdr:colOff>952500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>
                  <from>
                    <xdr:col>3</xdr:col>
                    <xdr:colOff>50800</xdr:colOff>
                    <xdr:row>22</xdr:row>
                    <xdr:rowOff>254000</xdr:rowOff>
                  </from>
                  <to>
                    <xdr:col>3</xdr:col>
                    <xdr:colOff>965200</xdr:colOff>
                    <xdr:row>23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25400</xdr:colOff>
                    <xdr:row>25</xdr:row>
                    <xdr:rowOff>12700</xdr:rowOff>
                  </from>
                  <to>
                    <xdr:col>1</xdr:col>
                    <xdr:colOff>781050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3</xdr:col>
                    <xdr:colOff>69850</xdr:colOff>
                    <xdr:row>25</xdr:row>
                    <xdr:rowOff>25400</xdr:rowOff>
                  </from>
                  <to>
                    <xdr:col>3</xdr:col>
                    <xdr:colOff>990600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0</xdr:col>
                    <xdr:colOff>1689100</xdr:colOff>
                    <xdr:row>12</xdr:row>
                    <xdr:rowOff>0</xdr:rowOff>
                  </from>
                  <to>
                    <xdr:col>1</xdr:col>
                    <xdr:colOff>1568450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69850</xdr:rowOff>
                  </from>
                  <to>
                    <xdr:col>3</xdr:col>
                    <xdr:colOff>698500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3</xdr:col>
                    <xdr:colOff>901700</xdr:colOff>
                    <xdr:row>20</xdr:row>
                    <xdr:rowOff>76200</xdr:rowOff>
                  </from>
                  <to>
                    <xdr:col>3</xdr:col>
                    <xdr:colOff>1346200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6" name="Check Box 100">
              <controlPr defaultSize="0" autoFill="0" autoLine="0" autoPict="0">
                <anchor moveWithCells="1">
                  <from>
                    <xdr:col>3</xdr:col>
                    <xdr:colOff>107950</xdr:colOff>
                    <xdr:row>19</xdr:row>
                    <xdr:rowOff>69850</xdr:rowOff>
                  </from>
                  <to>
                    <xdr:col>3</xdr:col>
                    <xdr:colOff>558800</xdr:colOff>
                    <xdr:row>19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7" name="Check Box 101">
              <controlPr defaultSize="0" autoFill="0" autoLine="0" autoPict="0">
                <anchor moveWithCells="1">
                  <from>
                    <xdr:col>3</xdr:col>
                    <xdr:colOff>927100</xdr:colOff>
                    <xdr:row>19</xdr:row>
                    <xdr:rowOff>50800</xdr:rowOff>
                  </from>
                  <to>
                    <xdr:col>3</xdr:col>
                    <xdr:colOff>1454150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8" name="Check Box 109">
              <controlPr defaultSize="0" autoFill="0" autoLine="0" autoPict="0">
                <anchor moveWithCells="1">
                  <from>
                    <xdr:col>1</xdr:col>
                    <xdr:colOff>12700</xdr:colOff>
                    <xdr:row>2</xdr:row>
                    <xdr:rowOff>31750</xdr:rowOff>
                  </from>
                  <to>
                    <xdr:col>1</xdr:col>
                    <xdr:colOff>831850</xdr:colOff>
                    <xdr:row>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9" name="Check Box 110">
              <controlPr defaultSize="0" autoFill="0" autoLine="0" autoPict="0">
                <anchor moveWithCells="1">
                  <from>
                    <xdr:col>1</xdr:col>
                    <xdr:colOff>977900</xdr:colOff>
                    <xdr:row>2</xdr:row>
                    <xdr:rowOff>12700</xdr:rowOff>
                  </from>
                  <to>
                    <xdr:col>1</xdr:col>
                    <xdr:colOff>1905000</xdr:colOff>
                    <xdr:row>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0" name="Check Box 114">
              <controlPr defaultSize="0" autoFill="0" autoLine="0" autoPict="0">
                <anchor moveWithCells="1">
                  <from>
                    <xdr:col>2</xdr:col>
                    <xdr:colOff>69850</xdr:colOff>
                    <xdr:row>12</xdr:row>
                    <xdr:rowOff>31750</xdr:rowOff>
                  </from>
                  <to>
                    <xdr:col>3</xdr:col>
                    <xdr:colOff>908050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1" name="Check Box 118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12700</xdr:rowOff>
                  </from>
                  <to>
                    <xdr:col>2</xdr:col>
                    <xdr:colOff>838200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2" name="Check Box 119">
              <controlPr defaultSize="0" autoFill="0" autoLine="0" autoPict="0">
                <anchor moveWithCells="1">
                  <from>
                    <xdr:col>2</xdr:col>
                    <xdr:colOff>520700</xdr:colOff>
                    <xdr:row>10</xdr:row>
                    <xdr:rowOff>0</xdr:rowOff>
                  </from>
                  <to>
                    <xdr:col>3</xdr:col>
                    <xdr:colOff>1466850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3" name="Check Box 121">
              <controlPr defaultSize="0" autoFill="0" autoLine="0" autoPict="0">
                <anchor moveWithCells="1">
                  <from>
                    <xdr:col>1</xdr:col>
                    <xdr:colOff>965200</xdr:colOff>
                    <xdr:row>25</xdr:row>
                    <xdr:rowOff>6350</xdr:rowOff>
                  </from>
                  <to>
                    <xdr:col>2</xdr:col>
                    <xdr:colOff>939800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B39CF-60A8-4130-AB4F-4E2AD35336AC}">
  <sheetPr>
    <pageSetUpPr fitToPage="1"/>
  </sheetPr>
  <dimension ref="A1:J31"/>
  <sheetViews>
    <sheetView zoomScale="115" zoomScaleNormal="115" zoomScalePageLayoutView="40" workbookViewId="0">
      <selection activeCell="E9" sqref="E9:J24"/>
    </sheetView>
  </sheetViews>
  <sheetFormatPr defaultRowHeight="14.5" x14ac:dyDescent="0.35"/>
  <cols>
    <col min="1" max="1" width="6.90625" style="55" customWidth="1"/>
    <col min="2" max="2" width="6" style="55" customWidth="1"/>
    <col min="3" max="3" width="30.90625" customWidth="1"/>
    <col min="4" max="4" width="25.453125" customWidth="1"/>
    <col min="5" max="5" width="20.54296875" customWidth="1"/>
    <col min="6" max="10" width="16.90625" customWidth="1"/>
  </cols>
  <sheetData>
    <row r="1" spans="1:10" s="55" customFormat="1" x14ac:dyDescent="0.35">
      <c r="A1" s="110"/>
      <c r="B1" s="110"/>
      <c r="C1" s="49" t="s">
        <v>60</v>
      </c>
      <c r="D1" s="88">
        <f>'Dane ogólne'!$D$2</f>
        <v>0</v>
      </c>
      <c r="E1" s="66" t="s">
        <v>339</v>
      </c>
      <c r="F1" s="67"/>
      <c r="G1" s="498" t="s">
        <v>340</v>
      </c>
      <c r="H1" s="498"/>
      <c r="I1" s="498"/>
      <c r="J1" s="97">
        <f>ROW(D9)</f>
        <v>9</v>
      </c>
    </row>
    <row r="2" spans="1:10" s="217" customFormat="1" x14ac:dyDescent="0.35">
      <c r="A2" s="103" t="s">
        <v>63</v>
      </c>
      <c r="B2" s="103" t="s">
        <v>64</v>
      </c>
      <c r="C2" s="103" t="s">
        <v>66</v>
      </c>
      <c r="D2" s="226" t="s">
        <v>67</v>
      </c>
      <c r="E2" s="201">
        <f t="shared" ref="E2:J2" si="0">E9</f>
        <v>0</v>
      </c>
      <c r="F2" s="201">
        <f t="shared" si="0"/>
        <v>0</v>
      </c>
      <c r="G2" s="201">
        <f t="shared" si="0"/>
        <v>0</v>
      </c>
      <c r="H2" s="201">
        <f t="shared" si="0"/>
        <v>0</v>
      </c>
      <c r="I2" s="201">
        <f t="shared" si="0"/>
        <v>0</v>
      </c>
      <c r="J2" s="201">
        <f t="shared" si="0"/>
        <v>0</v>
      </c>
    </row>
    <row r="3" spans="1:10" ht="21" x14ac:dyDescent="0.35">
      <c r="A3" s="111" t="s">
        <v>142</v>
      </c>
      <c r="B3" s="112"/>
      <c r="C3" s="48" t="s">
        <v>341</v>
      </c>
      <c r="D3" s="21" t="s">
        <v>342</v>
      </c>
      <c r="E3" s="152"/>
      <c r="F3" s="152"/>
      <c r="G3" s="152"/>
      <c r="H3" s="152"/>
      <c r="I3" s="152"/>
      <c r="J3" s="152"/>
    </row>
    <row r="4" spans="1:10" ht="31.5" x14ac:dyDescent="0.35">
      <c r="A4" s="111" t="s">
        <v>142</v>
      </c>
      <c r="B4" s="113"/>
      <c r="C4" s="48" t="s">
        <v>343</v>
      </c>
      <c r="D4" s="22" t="s">
        <v>344</v>
      </c>
      <c r="E4" s="152"/>
      <c r="F4" s="152"/>
      <c r="G4" s="152"/>
      <c r="H4" s="152"/>
      <c r="I4" s="152"/>
      <c r="J4" s="152"/>
    </row>
    <row r="5" spans="1:10" ht="21" x14ac:dyDescent="0.35">
      <c r="A5" s="111" t="s">
        <v>142</v>
      </c>
      <c r="B5" s="113"/>
      <c r="C5" s="48" t="s">
        <v>345</v>
      </c>
      <c r="D5" s="22" t="s">
        <v>346</v>
      </c>
      <c r="E5" s="152"/>
      <c r="F5" s="152"/>
      <c r="G5" s="152"/>
      <c r="H5" s="152"/>
      <c r="I5" s="152"/>
      <c r="J5" s="152"/>
    </row>
    <row r="6" spans="1:10" ht="31.5" x14ac:dyDescent="0.35">
      <c r="A6" s="111" t="s">
        <v>142</v>
      </c>
      <c r="B6" s="113"/>
      <c r="C6" s="81" t="s">
        <v>347</v>
      </c>
      <c r="D6" s="33" t="s">
        <v>348</v>
      </c>
      <c r="E6" s="152"/>
      <c r="F6" s="152"/>
      <c r="G6" s="152"/>
      <c r="H6" s="152"/>
      <c r="I6" s="152"/>
      <c r="J6" s="152"/>
    </row>
    <row r="7" spans="1:10" s="116" customFormat="1" x14ac:dyDescent="0.35">
      <c r="A7" s="103"/>
      <c r="B7" s="103"/>
      <c r="C7" s="192" t="s">
        <v>148</v>
      </c>
      <c r="D7" s="93"/>
      <c r="E7" s="205"/>
      <c r="F7" s="205"/>
      <c r="G7" s="205"/>
      <c r="H7" s="205"/>
      <c r="I7" s="205"/>
      <c r="J7" s="205"/>
    </row>
    <row r="8" spans="1:10" ht="15" thickBot="1" x14ac:dyDescent="0.4">
      <c r="A8" s="50"/>
      <c r="B8" s="50"/>
      <c r="C8" s="28" t="s">
        <v>149</v>
      </c>
      <c r="D8" s="31" t="s">
        <v>150</v>
      </c>
      <c r="E8" s="77" t="s">
        <v>149</v>
      </c>
      <c r="F8" s="78" t="s">
        <v>149</v>
      </c>
      <c r="G8" s="78" t="s">
        <v>149</v>
      </c>
      <c r="H8" s="78" t="s">
        <v>149</v>
      </c>
      <c r="I8" s="78" t="s">
        <v>149</v>
      </c>
      <c r="J8" s="78" t="s">
        <v>149</v>
      </c>
    </row>
    <row r="9" spans="1:10" x14ac:dyDescent="0.35">
      <c r="A9" s="189"/>
      <c r="B9" s="189"/>
      <c r="C9" s="257" t="s">
        <v>222</v>
      </c>
      <c r="D9" s="29" t="s">
        <v>152</v>
      </c>
      <c r="E9" s="133"/>
      <c r="F9" s="133"/>
      <c r="G9" s="133"/>
      <c r="H9" s="133"/>
      <c r="I9" s="133"/>
      <c r="J9" s="133"/>
    </row>
    <row r="10" spans="1:10" ht="15" thickBot="1" x14ac:dyDescent="0.4">
      <c r="A10" s="189"/>
      <c r="B10" s="189"/>
      <c r="C10" s="258">
        <f>COUNTA(E9:J9)</f>
        <v>0</v>
      </c>
      <c r="D10" s="29" t="s">
        <v>153</v>
      </c>
      <c r="E10" s="146"/>
      <c r="F10" s="146"/>
      <c r="G10" s="146"/>
      <c r="H10" s="146"/>
      <c r="I10" s="146"/>
      <c r="J10" s="146"/>
    </row>
    <row r="11" spans="1:10" x14ac:dyDescent="0.35">
      <c r="A11" s="189"/>
      <c r="B11" s="189"/>
      <c r="C11" s="261"/>
      <c r="D11" s="29" t="s">
        <v>154</v>
      </c>
      <c r="E11" s="146"/>
      <c r="F11" s="146"/>
      <c r="G11" s="146"/>
      <c r="H11" s="146"/>
      <c r="I11" s="146"/>
      <c r="J11" s="146"/>
    </row>
    <row r="12" spans="1:10" x14ac:dyDescent="0.35">
      <c r="A12" s="189"/>
      <c r="B12" s="189"/>
      <c r="C12" s="261"/>
      <c r="D12" s="69" t="s">
        <v>155</v>
      </c>
      <c r="E12" s="198"/>
      <c r="F12" s="168"/>
      <c r="G12" s="168" t="s">
        <v>149</v>
      </c>
      <c r="H12" s="168" t="s">
        <v>149</v>
      </c>
      <c r="I12" s="168" t="s">
        <v>149</v>
      </c>
      <c r="J12" s="168" t="s">
        <v>149</v>
      </c>
    </row>
    <row r="13" spans="1:10" x14ac:dyDescent="0.35">
      <c r="A13" s="189"/>
      <c r="B13" s="189"/>
      <c r="C13" s="261"/>
      <c r="D13" s="234" t="s">
        <v>156</v>
      </c>
      <c r="E13" s="148"/>
      <c r="F13" s="157"/>
      <c r="G13" s="157"/>
      <c r="H13" s="157"/>
      <c r="I13" s="157"/>
      <c r="J13" s="157"/>
    </row>
    <row r="14" spans="1:10" x14ac:dyDescent="0.35">
      <c r="A14" s="189"/>
      <c r="B14" s="189"/>
      <c r="C14" s="261"/>
      <c r="D14" s="29" t="s">
        <v>157</v>
      </c>
      <c r="E14" s="149"/>
      <c r="F14" s="150"/>
      <c r="G14" s="150"/>
      <c r="H14" s="150"/>
      <c r="I14" s="150"/>
      <c r="J14" s="150"/>
    </row>
    <row r="15" spans="1:10" x14ac:dyDescent="0.35">
      <c r="A15" s="189"/>
      <c r="B15" s="189"/>
      <c r="C15" s="261"/>
      <c r="D15" s="29" t="s">
        <v>158</v>
      </c>
      <c r="E15" s="149" t="s">
        <v>149</v>
      </c>
      <c r="F15" s="150"/>
      <c r="G15" s="150"/>
      <c r="H15" s="150"/>
      <c r="I15" s="150"/>
      <c r="J15" s="150"/>
    </row>
    <row r="16" spans="1:10" x14ac:dyDescent="0.35">
      <c r="A16" s="189"/>
      <c r="B16" s="189"/>
      <c r="C16" s="261"/>
      <c r="D16" s="29" t="s">
        <v>160</v>
      </c>
      <c r="E16" s="149"/>
      <c r="F16" s="150"/>
      <c r="G16" s="150"/>
      <c r="H16" s="150"/>
      <c r="I16" s="150"/>
      <c r="J16" s="150"/>
    </row>
    <row r="17" spans="1:10" x14ac:dyDescent="0.35">
      <c r="A17" s="189"/>
      <c r="B17" s="189"/>
      <c r="C17" s="261"/>
      <c r="D17" s="29" t="s">
        <v>161</v>
      </c>
      <c r="E17" s="149"/>
      <c r="F17" s="150"/>
      <c r="G17" s="150"/>
      <c r="H17" s="150"/>
      <c r="I17" s="150"/>
      <c r="J17" s="150"/>
    </row>
    <row r="18" spans="1:10" x14ac:dyDescent="0.35">
      <c r="A18" s="189"/>
      <c r="B18" s="189"/>
      <c r="C18" s="261"/>
      <c r="D18" s="71" t="s">
        <v>162</v>
      </c>
      <c r="E18" s="149"/>
      <c r="F18" s="150"/>
      <c r="G18" s="150"/>
      <c r="H18" s="150"/>
      <c r="I18" s="150"/>
      <c r="J18" s="150"/>
    </row>
    <row r="19" spans="1:10" x14ac:dyDescent="0.35">
      <c r="A19" s="189"/>
      <c r="B19" s="189"/>
      <c r="C19" s="261"/>
      <c r="D19" s="29" t="s">
        <v>164</v>
      </c>
      <c r="E19" s="149"/>
      <c r="F19" s="150"/>
      <c r="G19" s="150"/>
      <c r="H19" s="150"/>
      <c r="I19" s="150"/>
      <c r="J19" s="150"/>
    </row>
    <row r="20" spans="1:10" x14ac:dyDescent="0.35">
      <c r="A20" s="189"/>
      <c r="B20" s="189"/>
      <c r="C20" s="261"/>
      <c r="D20" s="29" t="s">
        <v>165</v>
      </c>
      <c r="E20" s="149" t="s">
        <v>149</v>
      </c>
      <c r="F20" s="150"/>
      <c r="G20" s="150"/>
      <c r="H20" s="150"/>
      <c r="I20" s="150"/>
      <c r="J20" s="150"/>
    </row>
    <row r="21" spans="1:10" ht="21" x14ac:dyDescent="0.35">
      <c r="A21" s="189"/>
      <c r="B21" s="189"/>
      <c r="C21" s="261"/>
      <c r="D21" s="29" t="s">
        <v>168</v>
      </c>
      <c r="E21" s="149"/>
      <c r="F21" s="150"/>
      <c r="G21" s="150"/>
      <c r="H21" s="150"/>
      <c r="I21" s="150"/>
      <c r="J21" s="150"/>
    </row>
    <row r="22" spans="1:10" x14ac:dyDescent="0.35">
      <c r="A22" s="189"/>
      <c r="B22" s="189"/>
      <c r="C22" s="261"/>
      <c r="D22" s="29" t="s">
        <v>169</v>
      </c>
      <c r="E22" s="149" t="s">
        <v>149</v>
      </c>
      <c r="F22" s="150"/>
      <c r="G22" s="150"/>
      <c r="H22" s="150"/>
      <c r="I22" s="150"/>
      <c r="J22" s="150"/>
    </row>
    <row r="23" spans="1:10" x14ac:dyDescent="0.35">
      <c r="A23" s="190"/>
      <c r="B23" s="190"/>
      <c r="C23" s="262"/>
      <c r="D23" s="30" t="s">
        <v>172</v>
      </c>
      <c r="E23" s="166" t="s">
        <v>149</v>
      </c>
      <c r="F23" s="167"/>
      <c r="G23" s="167"/>
      <c r="H23" s="167"/>
      <c r="I23" s="167"/>
      <c r="J23" s="167"/>
    </row>
    <row r="24" spans="1:10" x14ac:dyDescent="0.35">
      <c r="A24" s="190"/>
      <c r="B24" s="190"/>
      <c r="C24" s="545" t="s">
        <v>349</v>
      </c>
      <c r="D24" s="521"/>
      <c r="E24" s="272"/>
      <c r="F24" s="273"/>
      <c r="G24" s="273"/>
      <c r="H24" s="273"/>
      <c r="I24" s="273"/>
      <c r="J24" s="273"/>
    </row>
    <row r="25" spans="1:10" x14ac:dyDescent="0.35">
      <c r="A25" s="505" t="s">
        <v>350</v>
      </c>
      <c r="B25" s="506"/>
      <c r="C25" s="506"/>
      <c r="D25" s="506"/>
      <c r="E25" s="506"/>
      <c r="F25" s="506"/>
      <c r="G25" s="506"/>
      <c r="H25" s="506"/>
      <c r="I25" s="506"/>
      <c r="J25" s="507"/>
    </row>
    <row r="27" spans="1:10" x14ac:dyDescent="0.35">
      <c r="B27" s="139"/>
      <c r="C27" s="138" t="s">
        <v>9</v>
      </c>
    </row>
    <row r="28" spans="1:10" x14ac:dyDescent="0.35">
      <c r="B28" s="137"/>
      <c r="C28" s="136" t="s">
        <v>7</v>
      </c>
    </row>
    <row r="29" spans="1:10" x14ac:dyDescent="0.35">
      <c r="B29" s="376"/>
      <c r="C29" s="136" t="s">
        <v>178</v>
      </c>
    </row>
    <row r="30" spans="1:10" ht="14.4" customHeight="1" x14ac:dyDescent="0.35"/>
    <row r="31" spans="1:10" ht="14.4" customHeight="1" x14ac:dyDescent="0.35"/>
  </sheetData>
  <sheetProtection algorithmName="SHA-512" hashValue="DQy3rBdvkcHlp+j9gS9MEPzcwSBRiEYlCIjHAp9MIQE89eVrQ4Ejffre3PzcAwMByoyuNvw1xilbEsctRmavxw==" saltValue="vG+IivOTF+Pgpysbzj3OHw==" spinCount="100000" sheet="1" formatCells="0" insertColumns="0"/>
  <mergeCells count="3">
    <mergeCell ref="G1:I1"/>
    <mergeCell ref="A25:J25"/>
    <mergeCell ref="C24:D24"/>
  </mergeCells>
  <conditionalFormatting sqref="C7">
    <cfRule type="expression" dxfId="6" priority="1">
      <formula>(COUNTBLANK(E7:N7)&lt;COLUMNS(E7:N7))</formula>
    </cfRule>
    <cfRule type="containsText" dxfId="5" priority="2" operator="containsText" text="Nazwa analizy">
      <formula>NOT(ISERROR(SEARCH("Nazwa analizy",C7)))</formula>
    </cfRule>
    <cfRule type="notContainsBlanks" dxfId="4" priority="3">
      <formula>LEN(TRIM(C7))&gt;0</formula>
    </cfRule>
  </conditionalFormatting>
  <conditionalFormatting sqref="E9:J9">
    <cfRule type="expression" dxfId="3" priority="4" stopIfTrue="1">
      <formula>(COUNTBLANK(E$3:E$7)&lt;ROWS(E3:E7))</formula>
    </cfRule>
    <cfRule type="notContainsBlanks" dxfId="2" priority="5">
      <formula>LEN(TRIM(E9))&gt;0</formula>
    </cfRule>
  </conditionalFormatting>
  <pageMargins left="0.7" right="0.7" top="0.75" bottom="0.75" header="0.3" footer="0.3"/>
  <pageSetup scale="71" orientation="landscape" horizontalDpi="1200" verticalDpi="1200" r:id="rId1"/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4" r:id="rId4" name="Check Box 6">
              <controlPr defaultSize="0" autoFill="0" autoLine="0" autoPict="0">
                <anchor moveWithCells="1">
                  <from>
                    <xdr:col>3</xdr:col>
                    <xdr:colOff>469900</xdr:colOff>
                    <xdr:row>22</xdr:row>
                    <xdr:rowOff>146050</xdr:rowOff>
                  </from>
                  <to>
                    <xdr:col>3</xdr:col>
                    <xdr:colOff>1670050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5" name="Check Box 7">
              <controlPr defaultSize="0" autoFill="0" autoLine="0" autoPict="0">
                <anchor moveWithCells="1">
                  <from>
                    <xdr:col>2</xdr:col>
                    <xdr:colOff>1016000</xdr:colOff>
                    <xdr:row>22</xdr:row>
                    <xdr:rowOff>152400</xdr:rowOff>
                  </from>
                  <to>
                    <xdr:col>3</xdr:col>
                    <xdr:colOff>431800</xdr:colOff>
                    <xdr:row>24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Akcetowalna wartośc komórki to x lub puste" prompt="wybrać z listy X lub zostawić puste_x000a_" xr:uid="{A8697495-C893-40D9-BC51-2B4B5689DD5B}">
          <x14:formula1>
            <xm:f>Arkusz2!$D$6:$D$7</xm:f>
          </x14:formula1>
          <xm:sqref>E3:J7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60B7-4288-42CA-9C61-E19F0F558AB7}">
  <dimension ref="A6:K43"/>
  <sheetViews>
    <sheetView topLeftCell="A4" workbookViewId="0">
      <selection activeCell="H16" sqref="H16"/>
    </sheetView>
  </sheetViews>
  <sheetFormatPr defaultRowHeight="14.5" x14ac:dyDescent="0.35"/>
  <cols>
    <col min="1" max="1" width="29.54296875" customWidth="1"/>
    <col min="7" max="7" width="11.453125" customWidth="1"/>
    <col min="11" max="11" width="56.54296875" customWidth="1"/>
  </cols>
  <sheetData>
    <row r="6" spans="1:11" x14ac:dyDescent="0.35">
      <c r="A6" t="s">
        <v>351</v>
      </c>
      <c r="D6" s="46" t="s">
        <v>352</v>
      </c>
      <c r="K6" s="345" t="s">
        <v>353</v>
      </c>
    </row>
    <row r="7" spans="1:11" x14ac:dyDescent="0.35">
      <c r="A7" t="s">
        <v>354</v>
      </c>
      <c r="G7" s="70" t="s">
        <v>355</v>
      </c>
      <c r="K7" s="344" t="s">
        <v>356</v>
      </c>
    </row>
    <row r="8" spans="1:11" x14ac:dyDescent="0.35">
      <c r="A8" t="s">
        <v>357</v>
      </c>
      <c r="G8" t="s">
        <v>358</v>
      </c>
      <c r="K8" s="344" t="s">
        <v>359</v>
      </c>
    </row>
    <row r="9" spans="1:11" x14ac:dyDescent="0.35">
      <c r="A9" t="s">
        <v>360</v>
      </c>
      <c r="G9" s="46" t="s">
        <v>443</v>
      </c>
      <c r="K9" s="344" t="s">
        <v>361</v>
      </c>
    </row>
    <row r="10" spans="1:11" x14ac:dyDescent="0.35">
      <c r="A10" t="s">
        <v>362</v>
      </c>
      <c r="G10" s="46" t="s">
        <v>444</v>
      </c>
      <c r="K10" s="344" t="s">
        <v>364</v>
      </c>
    </row>
    <row r="11" spans="1:11" x14ac:dyDescent="0.35">
      <c r="A11" t="s">
        <v>365</v>
      </c>
      <c r="G11" t="s">
        <v>363</v>
      </c>
      <c r="K11" s="344" t="s">
        <v>367</v>
      </c>
    </row>
    <row r="12" spans="1:11" x14ac:dyDescent="0.35">
      <c r="A12" t="s">
        <v>368</v>
      </c>
      <c r="G12" s="46" t="s">
        <v>366</v>
      </c>
      <c r="K12" s="344" t="s">
        <v>369</v>
      </c>
    </row>
    <row r="13" spans="1:11" x14ac:dyDescent="0.35">
      <c r="A13" t="s">
        <v>370</v>
      </c>
      <c r="K13" s="344" t="s">
        <v>371</v>
      </c>
    </row>
    <row r="14" spans="1:11" x14ac:dyDescent="0.35">
      <c r="A14" t="s">
        <v>372</v>
      </c>
      <c r="K14" s="344" t="s">
        <v>373</v>
      </c>
    </row>
    <row r="15" spans="1:11" x14ac:dyDescent="0.35">
      <c r="A15" t="s">
        <v>374</v>
      </c>
      <c r="K15" s="344" t="s">
        <v>375</v>
      </c>
    </row>
    <row r="16" spans="1:11" x14ac:dyDescent="0.35">
      <c r="A16" t="s">
        <v>376</v>
      </c>
      <c r="K16" s="344" t="s">
        <v>377</v>
      </c>
    </row>
    <row r="17" spans="1:11" x14ac:dyDescent="0.35">
      <c r="A17" t="s">
        <v>378</v>
      </c>
      <c r="K17" s="344" t="s">
        <v>379</v>
      </c>
    </row>
    <row r="18" spans="1:11" x14ac:dyDescent="0.35">
      <c r="A18" t="s">
        <v>380</v>
      </c>
      <c r="G18" t="s">
        <v>381</v>
      </c>
      <c r="K18" s="344" t="s">
        <v>382</v>
      </c>
    </row>
    <row r="19" spans="1:11" x14ac:dyDescent="0.35">
      <c r="A19" t="s">
        <v>383</v>
      </c>
      <c r="G19" t="s">
        <v>384</v>
      </c>
      <c r="K19" s="344" t="s">
        <v>385</v>
      </c>
    </row>
    <row r="20" spans="1:11" x14ac:dyDescent="0.35">
      <c r="A20" t="s">
        <v>386</v>
      </c>
      <c r="K20" s="344" t="s">
        <v>387</v>
      </c>
    </row>
    <row r="21" spans="1:11" x14ac:dyDescent="0.35">
      <c r="A21" t="s">
        <v>388</v>
      </c>
      <c r="K21" s="344" t="s">
        <v>389</v>
      </c>
    </row>
    <row r="22" spans="1:11" x14ac:dyDescent="0.35">
      <c r="A22" t="s">
        <v>390</v>
      </c>
      <c r="K22" s="344" t="s">
        <v>391</v>
      </c>
    </row>
    <row r="23" spans="1:11" x14ac:dyDescent="0.35">
      <c r="A23" t="s">
        <v>392</v>
      </c>
      <c r="K23" s="344" t="s">
        <v>393</v>
      </c>
    </row>
    <row r="24" spans="1:11" x14ac:dyDescent="0.35">
      <c r="A24" t="s">
        <v>394</v>
      </c>
      <c r="K24" s="345" t="s">
        <v>395</v>
      </c>
    </row>
    <row r="25" spans="1:11" x14ac:dyDescent="0.35">
      <c r="A25" t="s">
        <v>396</v>
      </c>
      <c r="K25" s="345" t="s">
        <v>397</v>
      </c>
    </row>
    <row r="26" spans="1:11" x14ac:dyDescent="0.35">
      <c r="A26" t="s">
        <v>398</v>
      </c>
      <c r="K26" s="344" t="s">
        <v>399</v>
      </c>
    </row>
    <row r="27" spans="1:11" x14ac:dyDescent="0.35">
      <c r="A27" s="46" t="s">
        <v>400</v>
      </c>
      <c r="K27" s="344" t="s">
        <v>401</v>
      </c>
    </row>
    <row r="28" spans="1:11" x14ac:dyDescent="0.35">
      <c r="A28" s="348" t="s">
        <v>402</v>
      </c>
      <c r="K28" s="344" t="s">
        <v>403</v>
      </c>
    </row>
    <row r="29" spans="1:11" x14ac:dyDescent="0.35">
      <c r="A29" s="46" t="s">
        <v>404</v>
      </c>
      <c r="K29" s="344" t="s">
        <v>405</v>
      </c>
    </row>
    <row r="30" spans="1:11" x14ac:dyDescent="0.35">
      <c r="K30" s="344" t="s">
        <v>406</v>
      </c>
    </row>
    <row r="31" spans="1:11" x14ac:dyDescent="0.35">
      <c r="K31" s="344" t="s">
        <v>407</v>
      </c>
    </row>
    <row r="32" spans="1:11" x14ac:dyDescent="0.35">
      <c r="K32" s="344" t="s">
        <v>408</v>
      </c>
    </row>
    <row r="33" spans="11:11" x14ac:dyDescent="0.35">
      <c r="K33" s="344" t="s">
        <v>409</v>
      </c>
    </row>
    <row r="34" spans="11:11" x14ac:dyDescent="0.35">
      <c r="K34" s="344" t="s">
        <v>410</v>
      </c>
    </row>
    <row r="35" spans="11:11" x14ac:dyDescent="0.35">
      <c r="K35" s="344" t="s">
        <v>411</v>
      </c>
    </row>
    <row r="36" spans="11:11" x14ac:dyDescent="0.35">
      <c r="K36" s="344" t="s">
        <v>412</v>
      </c>
    </row>
    <row r="37" spans="11:11" x14ac:dyDescent="0.35">
      <c r="K37" s="344" t="s">
        <v>413</v>
      </c>
    </row>
    <row r="38" spans="11:11" x14ac:dyDescent="0.35">
      <c r="K38" s="344" t="s">
        <v>414</v>
      </c>
    </row>
    <row r="39" spans="11:11" x14ac:dyDescent="0.35">
      <c r="K39" s="344" t="s">
        <v>415</v>
      </c>
    </row>
    <row r="40" spans="11:11" x14ac:dyDescent="0.35">
      <c r="K40" s="344" t="s">
        <v>416</v>
      </c>
    </row>
    <row r="41" spans="11:11" x14ac:dyDescent="0.35">
      <c r="K41" s="344" t="s">
        <v>417</v>
      </c>
    </row>
    <row r="42" spans="11:11" x14ac:dyDescent="0.35">
      <c r="K42" s="344" t="s">
        <v>418</v>
      </c>
    </row>
    <row r="43" spans="11:11" x14ac:dyDescent="0.35">
      <c r="K43" s="344" t="s">
        <v>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tabColor theme="7" tint="0.79998168889431442"/>
    <pageSetUpPr fitToPage="1"/>
  </sheetPr>
  <dimension ref="A1:X83"/>
  <sheetViews>
    <sheetView zoomScaleNormal="100" zoomScaleSheetLayoutView="40" zoomScalePageLayoutView="85" workbookViewId="0">
      <selection activeCell="H50" sqref="H50"/>
    </sheetView>
  </sheetViews>
  <sheetFormatPr defaultRowHeight="14.5" x14ac:dyDescent="0.35"/>
  <cols>
    <col min="1" max="1" width="4.36328125" style="51" customWidth="1"/>
    <col min="2" max="2" width="4.6328125" style="51" customWidth="1"/>
    <col min="3" max="3" width="5.453125" style="51" hidden="1" customWidth="1"/>
    <col min="4" max="4" width="44.90625" style="4" customWidth="1"/>
    <col min="5" max="5" width="44" style="1" customWidth="1"/>
    <col min="6" max="11" width="27.90625" customWidth="1"/>
    <col min="12" max="22" width="26" customWidth="1"/>
    <col min="23" max="24" width="14.54296875" customWidth="1"/>
  </cols>
  <sheetData>
    <row r="1" spans="1:24" s="54" customFormat="1" ht="18.649999999999999" customHeight="1" x14ac:dyDescent="0.35">
      <c r="A1" s="497" t="s">
        <v>59</v>
      </c>
      <c r="B1" s="498"/>
      <c r="C1" s="499"/>
      <c r="D1" s="53" t="s">
        <v>60</v>
      </c>
      <c r="E1" s="86">
        <f>'Dane ogólne'!$D$2</f>
        <v>0</v>
      </c>
      <c r="F1" s="492" t="s">
        <v>61</v>
      </c>
      <c r="G1" s="493"/>
      <c r="H1" s="494" t="s">
        <v>62</v>
      </c>
      <c r="I1" s="494"/>
      <c r="J1" s="494"/>
      <c r="K1" s="99">
        <f>ROW(E57)</f>
        <v>57</v>
      </c>
      <c r="L1" s="100" t="str">
        <f>F1</f>
        <v xml:space="preserve">Próbki (zaznaczyć X przy wybranej analizie)        </v>
      </c>
      <c r="M1" s="101"/>
      <c r="N1" s="101"/>
      <c r="O1" s="489" t="str">
        <f>H1</f>
        <v xml:space="preserve">  Nazwa próbki wyświetli się po wypełnieniu informacji w wierszu:</v>
      </c>
      <c r="P1" s="489"/>
      <c r="Q1" s="102">
        <f>K1</f>
        <v>57</v>
      </c>
      <c r="R1" s="101"/>
      <c r="S1" s="101"/>
      <c r="T1" s="101"/>
      <c r="U1" s="101"/>
      <c r="V1" s="101"/>
      <c r="W1"/>
      <c r="X1"/>
    </row>
    <row r="2" spans="1:24" s="202" customFormat="1" ht="30.65" customHeight="1" x14ac:dyDescent="0.35">
      <c r="A2" s="211" t="s">
        <v>63</v>
      </c>
      <c r="B2" s="211" t="s">
        <v>64</v>
      </c>
      <c r="C2" s="211" t="s">
        <v>65</v>
      </c>
      <c r="D2" s="212" t="s">
        <v>66</v>
      </c>
      <c r="E2" s="213" t="s">
        <v>67</v>
      </c>
      <c r="F2" s="214">
        <f t="shared" ref="F2:K2" si="0">F57</f>
        <v>0</v>
      </c>
      <c r="G2" s="214">
        <f t="shared" si="0"/>
        <v>0</v>
      </c>
      <c r="H2" s="214">
        <f t="shared" si="0"/>
        <v>0</v>
      </c>
      <c r="I2" s="214">
        <f t="shared" si="0"/>
        <v>0</v>
      </c>
      <c r="J2" s="214">
        <f t="shared" si="0"/>
        <v>0</v>
      </c>
      <c r="K2" s="214">
        <f t="shared" si="0"/>
        <v>0</v>
      </c>
      <c r="L2" s="214">
        <f t="shared" ref="L2:V2" si="1">L57</f>
        <v>0</v>
      </c>
      <c r="M2" s="214">
        <f t="shared" si="1"/>
        <v>0</v>
      </c>
      <c r="N2" s="214">
        <f t="shared" si="1"/>
        <v>0</v>
      </c>
      <c r="O2" s="214">
        <f t="shared" si="1"/>
        <v>0</v>
      </c>
      <c r="P2" s="214">
        <f t="shared" si="1"/>
        <v>0</v>
      </c>
      <c r="Q2" s="214">
        <f t="shared" si="1"/>
        <v>0</v>
      </c>
      <c r="R2" s="214">
        <f t="shared" si="1"/>
        <v>0</v>
      </c>
      <c r="S2" s="214">
        <f t="shared" si="1"/>
        <v>0</v>
      </c>
      <c r="T2" s="214">
        <f t="shared" si="1"/>
        <v>0</v>
      </c>
      <c r="U2" s="214">
        <f t="shared" si="1"/>
        <v>0</v>
      </c>
      <c r="V2" s="214">
        <f t="shared" si="1"/>
        <v>0</v>
      </c>
      <c r="W2" s="116"/>
      <c r="X2" s="116"/>
    </row>
    <row r="3" spans="1:24" ht="19.5" customHeight="1" x14ac:dyDescent="0.35">
      <c r="A3" s="52" t="s">
        <v>68</v>
      </c>
      <c r="B3" s="174" t="s">
        <v>68</v>
      </c>
      <c r="C3" s="175" t="s">
        <v>69</v>
      </c>
      <c r="D3" s="26" t="s">
        <v>70</v>
      </c>
      <c r="E3" s="27" t="s">
        <v>71</v>
      </c>
      <c r="F3" s="176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</row>
    <row r="4" spans="1:24" ht="18.75" customHeight="1" x14ac:dyDescent="0.35">
      <c r="A4" s="52" t="s">
        <v>68</v>
      </c>
      <c r="B4" s="119"/>
      <c r="C4" s="119"/>
      <c r="D4" s="26" t="s">
        <v>72</v>
      </c>
      <c r="E4" s="27" t="s">
        <v>73</v>
      </c>
      <c r="F4" s="176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</row>
    <row r="5" spans="1:24" x14ac:dyDescent="0.35">
      <c r="A5" s="52" t="s">
        <v>68</v>
      </c>
      <c r="B5" s="174" t="s">
        <v>68</v>
      </c>
      <c r="C5" s="175" t="s">
        <v>69</v>
      </c>
      <c r="D5" s="26" t="s">
        <v>74</v>
      </c>
      <c r="E5" s="27" t="s">
        <v>75</v>
      </c>
      <c r="F5" s="176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</row>
    <row r="6" spans="1:24" ht="24.75" customHeight="1" x14ac:dyDescent="0.35">
      <c r="A6" s="248" t="s">
        <v>68</v>
      </c>
      <c r="B6" s="119"/>
      <c r="C6" s="119"/>
      <c r="D6" s="26" t="s">
        <v>76</v>
      </c>
      <c r="E6" s="27" t="s">
        <v>77</v>
      </c>
      <c r="F6" s="176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</row>
    <row r="7" spans="1:24" ht="18.75" customHeight="1" x14ac:dyDescent="0.35">
      <c r="A7" s="52" t="s">
        <v>68</v>
      </c>
      <c r="B7" s="52" t="s">
        <v>68</v>
      </c>
      <c r="C7" s="119"/>
      <c r="D7" s="26" t="s">
        <v>78</v>
      </c>
      <c r="E7" s="27" t="s">
        <v>79</v>
      </c>
      <c r="F7" s="176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</row>
    <row r="8" spans="1:24" x14ac:dyDescent="0.35">
      <c r="A8" s="52" t="s">
        <v>68</v>
      </c>
      <c r="B8" s="174" t="s">
        <v>68</v>
      </c>
      <c r="C8" s="175" t="s">
        <v>69</v>
      </c>
      <c r="D8" s="26" t="s">
        <v>80</v>
      </c>
      <c r="E8" s="27" t="s">
        <v>81</v>
      </c>
      <c r="F8" s="176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</row>
    <row r="9" spans="1:24" ht="22.5" customHeight="1" x14ac:dyDescent="0.35">
      <c r="A9" s="174" t="s">
        <v>68</v>
      </c>
      <c r="B9" s="119"/>
      <c r="C9" s="119"/>
      <c r="D9" s="26" t="s">
        <v>82</v>
      </c>
      <c r="E9" s="27" t="s">
        <v>83</v>
      </c>
      <c r="F9" s="176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</row>
    <row r="10" spans="1:24" ht="18.75" customHeight="1" x14ac:dyDescent="0.35">
      <c r="A10" s="52" t="s">
        <v>68</v>
      </c>
      <c r="B10" s="174" t="s">
        <v>68</v>
      </c>
      <c r="C10" s="174"/>
      <c r="D10" s="26" t="s">
        <v>84</v>
      </c>
      <c r="E10" s="27" t="s">
        <v>85</v>
      </c>
      <c r="F10" s="176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</row>
    <row r="11" spans="1:24" ht="33" customHeight="1" x14ac:dyDescent="0.35">
      <c r="A11" s="52" t="s">
        <v>68</v>
      </c>
      <c r="B11" s="53"/>
      <c r="C11" s="53"/>
      <c r="D11" s="350" t="s">
        <v>86</v>
      </c>
      <c r="E11" s="22" t="s">
        <v>87</v>
      </c>
      <c r="F11" s="176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</row>
    <row r="12" spans="1:24" x14ac:dyDescent="0.35">
      <c r="A12" s="52" t="s">
        <v>68</v>
      </c>
      <c r="B12" s="174" t="s">
        <v>68</v>
      </c>
      <c r="C12" s="175" t="s">
        <v>69</v>
      </c>
      <c r="D12" s="26" t="s">
        <v>88</v>
      </c>
      <c r="E12" s="27" t="s">
        <v>89</v>
      </c>
      <c r="F12" s="176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</row>
    <row r="13" spans="1:24" x14ac:dyDescent="0.35">
      <c r="A13" s="52"/>
      <c r="B13" s="174" t="s">
        <v>68</v>
      </c>
      <c r="C13" s="174"/>
      <c r="D13" s="26" t="s">
        <v>88</v>
      </c>
      <c r="E13" s="27" t="s">
        <v>90</v>
      </c>
      <c r="F13" s="176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</row>
    <row r="14" spans="1:24" x14ac:dyDescent="0.35">
      <c r="A14" s="52" t="s">
        <v>68</v>
      </c>
      <c r="B14" s="174" t="s">
        <v>68</v>
      </c>
      <c r="C14" s="175" t="s">
        <v>69</v>
      </c>
      <c r="D14" s="26" t="s">
        <v>91</v>
      </c>
      <c r="E14" s="27" t="s">
        <v>92</v>
      </c>
      <c r="F14" s="176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</row>
    <row r="15" spans="1:24" ht="21" x14ac:dyDescent="0.35">
      <c r="A15" s="52" t="s">
        <v>68</v>
      </c>
      <c r="B15" s="174" t="s">
        <v>68</v>
      </c>
      <c r="C15" s="174"/>
      <c r="D15" s="26" t="s">
        <v>93</v>
      </c>
      <c r="E15" s="27" t="s">
        <v>94</v>
      </c>
      <c r="F15" s="176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</row>
    <row r="16" spans="1:24" ht="21" x14ac:dyDescent="0.35">
      <c r="A16" s="502" t="s">
        <v>68</v>
      </c>
      <c r="B16" s="174"/>
      <c r="C16" s="174"/>
      <c r="D16" s="500" t="s">
        <v>95</v>
      </c>
      <c r="E16" s="27" t="s">
        <v>96</v>
      </c>
      <c r="F16" s="176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</row>
    <row r="17" spans="1:22" ht="21" x14ac:dyDescent="0.35">
      <c r="A17" s="503"/>
      <c r="B17" s="174"/>
      <c r="C17" s="174"/>
      <c r="D17" s="501"/>
      <c r="E17" s="27" t="s">
        <v>465</v>
      </c>
      <c r="F17" s="176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25.5" customHeight="1" x14ac:dyDescent="0.35">
      <c r="A18" s="52" t="s">
        <v>68</v>
      </c>
      <c r="B18" s="119"/>
      <c r="C18" s="119"/>
      <c r="D18" s="26" t="s">
        <v>97</v>
      </c>
      <c r="E18" s="372" t="s">
        <v>98</v>
      </c>
      <c r="F18" s="176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</row>
    <row r="19" spans="1:22" ht="24.75" customHeight="1" x14ac:dyDescent="0.35">
      <c r="A19" s="52" t="s">
        <v>68</v>
      </c>
      <c r="B19" s="119"/>
      <c r="C19" s="119"/>
      <c r="D19" s="26" t="s">
        <v>99</v>
      </c>
      <c r="E19" s="372" t="s">
        <v>100</v>
      </c>
      <c r="F19" s="176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</row>
    <row r="20" spans="1:22" x14ac:dyDescent="0.35">
      <c r="A20" s="52" t="s">
        <v>68</v>
      </c>
      <c r="B20" s="174" t="s">
        <v>68</v>
      </c>
      <c r="C20" s="175" t="s">
        <v>69</v>
      </c>
      <c r="D20" s="26" t="s">
        <v>101</v>
      </c>
      <c r="E20" s="27" t="s">
        <v>102</v>
      </c>
      <c r="F20" s="176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</row>
    <row r="21" spans="1:22" ht="21" x14ac:dyDescent="0.35">
      <c r="A21" s="52" t="s">
        <v>68</v>
      </c>
      <c r="B21" s="119"/>
      <c r="C21" s="119"/>
      <c r="D21" s="26" t="s">
        <v>101</v>
      </c>
      <c r="E21" s="27" t="s">
        <v>103</v>
      </c>
      <c r="F21" s="176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</row>
    <row r="22" spans="1:22" x14ac:dyDescent="0.35">
      <c r="A22" s="52" t="s">
        <v>68</v>
      </c>
      <c r="B22" s="174" t="s">
        <v>68</v>
      </c>
      <c r="C22" s="175" t="s">
        <v>69</v>
      </c>
      <c r="D22" s="26" t="s">
        <v>104</v>
      </c>
      <c r="E22" s="27" t="s">
        <v>105</v>
      </c>
      <c r="F22" s="176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</row>
    <row r="23" spans="1:22" x14ac:dyDescent="0.35">
      <c r="A23" s="174" t="s">
        <v>68</v>
      </c>
      <c r="B23" s="174" t="s">
        <v>68</v>
      </c>
      <c r="C23" s="175" t="s">
        <v>69</v>
      </c>
      <c r="D23" s="26" t="s">
        <v>106</v>
      </c>
      <c r="E23" s="27" t="s">
        <v>105</v>
      </c>
      <c r="F23" s="176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</row>
    <row r="24" spans="1:22" ht="21" x14ac:dyDescent="0.35">
      <c r="A24" s="52" t="s">
        <v>68</v>
      </c>
      <c r="B24" s="174" t="s">
        <v>68</v>
      </c>
      <c r="C24" s="174"/>
      <c r="D24" s="26" t="s">
        <v>107</v>
      </c>
      <c r="E24" s="27" t="s">
        <v>108</v>
      </c>
      <c r="F24" s="176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1:22" ht="21" x14ac:dyDescent="0.35">
      <c r="A25" s="52" t="s">
        <v>68</v>
      </c>
      <c r="B25" s="119"/>
      <c r="C25" s="119"/>
      <c r="D25" s="26" t="s">
        <v>109</v>
      </c>
      <c r="E25" s="27" t="s">
        <v>110</v>
      </c>
      <c r="F25" s="176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</row>
    <row r="26" spans="1:22" ht="21.75" customHeight="1" x14ac:dyDescent="0.35">
      <c r="A26" s="52" t="s">
        <v>68</v>
      </c>
      <c r="B26" s="53"/>
      <c r="C26" s="53"/>
      <c r="D26" s="373" t="s">
        <v>111</v>
      </c>
      <c r="E26" s="27" t="s">
        <v>112</v>
      </c>
      <c r="F26" s="176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</row>
    <row r="27" spans="1:22" ht="16.5" customHeight="1" x14ac:dyDescent="0.35">
      <c r="A27" s="52" t="s">
        <v>68</v>
      </c>
      <c r="B27" s="174" t="s">
        <v>68</v>
      </c>
      <c r="C27" s="175" t="s">
        <v>69</v>
      </c>
      <c r="D27" s="26" t="s">
        <v>113</v>
      </c>
      <c r="E27" s="27" t="s">
        <v>114</v>
      </c>
      <c r="F27" s="176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</row>
    <row r="28" spans="1:22" ht="16.5" customHeight="1" x14ac:dyDescent="0.35">
      <c r="A28" s="52" t="s">
        <v>68</v>
      </c>
      <c r="B28" s="119"/>
      <c r="C28" s="119"/>
      <c r="D28" s="26" t="s">
        <v>113</v>
      </c>
      <c r="E28" s="27" t="s">
        <v>115</v>
      </c>
      <c r="F28" s="176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</row>
    <row r="29" spans="1:22" ht="15.75" customHeight="1" x14ac:dyDescent="0.35">
      <c r="A29" s="52" t="s">
        <v>68</v>
      </c>
      <c r="B29" s="52" t="s">
        <v>68</v>
      </c>
      <c r="C29" s="52"/>
      <c r="D29" s="26" t="s">
        <v>116</v>
      </c>
      <c r="E29" s="27" t="s">
        <v>117</v>
      </c>
      <c r="F29" s="176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</row>
    <row r="30" spans="1:22" ht="16.5" customHeight="1" x14ac:dyDescent="0.35">
      <c r="A30" s="52" t="s">
        <v>68</v>
      </c>
      <c r="B30" s="174" t="s">
        <v>68</v>
      </c>
      <c r="C30" s="175" t="s">
        <v>69</v>
      </c>
      <c r="D30" s="26" t="s">
        <v>118</v>
      </c>
      <c r="E30" s="27" t="s">
        <v>119</v>
      </c>
      <c r="F30" s="176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</row>
    <row r="31" spans="1:22" x14ac:dyDescent="0.35">
      <c r="A31" s="53"/>
      <c r="B31" s="174" t="s">
        <v>68</v>
      </c>
      <c r="C31" s="52"/>
      <c r="D31" s="292" t="s">
        <v>420</v>
      </c>
      <c r="E31" s="27" t="s">
        <v>421</v>
      </c>
      <c r="F31" s="176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</row>
    <row r="32" spans="1:22" x14ac:dyDescent="0.35">
      <c r="A32" s="52" t="s">
        <v>68</v>
      </c>
      <c r="B32" s="174"/>
      <c r="C32" s="174"/>
      <c r="D32" s="26" t="s">
        <v>120</v>
      </c>
      <c r="E32" s="27" t="s">
        <v>121</v>
      </c>
      <c r="F32" s="176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</row>
    <row r="33" spans="1:22" x14ac:dyDescent="0.35">
      <c r="A33" s="174"/>
      <c r="B33" s="174" t="s">
        <v>68</v>
      </c>
      <c r="C33" s="366"/>
      <c r="D33" s="292" t="s">
        <v>120</v>
      </c>
      <c r="E33" s="27" t="s">
        <v>428</v>
      </c>
      <c r="F33" s="176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</row>
    <row r="34" spans="1:22" x14ac:dyDescent="0.35">
      <c r="A34" s="52" t="s">
        <v>68</v>
      </c>
      <c r="B34" s="174" t="s">
        <v>68</v>
      </c>
      <c r="C34" s="175" t="s">
        <v>69</v>
      </c>
      <c r="D34" s="26" t="s">
        <v>122</v>
      </c>
      <c r="E34" s="27" t="s">
        <v>123</v>
      </c>
      <c r="F34" s="176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</row>
    <row r="35" spans="1:22" x14ac:dyDescent="0.35">
      <c r="A35" s="52" t="s">
        <v>68</v>
      </c>
      <c r="B35" s="174" t="s">
        <v>68</v>
      </c>
      <c r="C35" s="175" t="s">
        <v>69</v>
      </c>
      <c r="D35" s="26" t="s">
        <v>124</v>
      </c>
      <c r="E35" s="27" t="s">
        <v>123</v>
      </c>
      <c r="F35" s="176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</row>
    <row r="36" spans="1:22" x14ac:dyDescent="0.35">
      <c r="A36" s="52" t="s">
        <v>68</v>
      </c>
      <c r="B36" s="174" t="s">
        <v>68</v>
      </c>
      <c r="C36" s="175" t="s">
        <v>69</v>
      </c>
      <c r="D36" s="26" t="s">
        <v>125</v>
      </c>
      <c r="E36" s="27" t="s">
        <v>123</v>
      </c>
      <c r="F36" s="176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</row>
    <row r="37" spans="1:22" x14ac:dyDescent="0.35">
      <c r="A37" s="52" t="s">
        <v>68</v>
      </c>
      <c r="B37" s="174" t="s">
        <v>68</v>
      </c>
      <c r="C37" s="175" t="s">
        <v>69</v>
      </c>
      <c r="D37" s="26" t="s">
        <v>126</v>
      </c>
      <c r="E37" s="27" t="s">
        <v>127</v>
      </c>
      <c r="F37" s="176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</row>
    <row r="38" spans="1:22" x14ac:dyDescent="0.35">
      <c r="A38" s="52" t="s">
        <v>68</v>
      </c>
      <c r="B38" s="174" t="s">
        <v>68</v>
      </c>
      <c r="C38" s="175" t="s">
        <v>69</v>
      </c>
      <c r="D38" s="26" t="s">
        <v>128</v>
      </c>
      <c r="E38" s="27" t="s">
        <v>127</v>
      </c>
      <c r="F38" s="176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</row>
    <row r="39" spans="1:22" x14ac:dyDescent="0.35">
      <c r="A39" s="52" t="s">
        <v>68</v>
      </c>
      <c r="B39" s="174" t="s">
        <v>68</v>
      </c>
      <c r="C39" s="175" t="s">
        <v>69</v>
      </c>
      <c r="D39" s="26" t="s">
        <v>129</v>
      </c>
      <c r="E39" s="27" t="s">
        <v>127</v>
      </c>
      <c r="F39" s="176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</row>
    <row r="40" spans="1:22" x14ac:dyDescent="0.35">
      <c r="A40" s="53"/>
      <c r="B40" s="174" t="s">
        <v>68</v>
      </c>
      <c r="C40" s="371"/>
      <c r="D40" s="26" t="s">
        <v>424</v>
      </c>
      <c r="E40" s="27" t="s">
        <v>425</v>
      </c>
      <c r="F40" s="176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</row>
    <row r="41" spans="1:22" x14ac:dyDescent="0.35">
      <c r="A41" s="53"/>
      <c r="B41" s="174" t="s">
        <v>68</v>
      </c>
      <c r="C41" s="371"/>
      <c r="D41" s="26" t="s">
        <v>422</v>
      </c>
      <c r="E41" s="27" t="s">
        <v>425</v>
      </c>
      <c r="F41" s="176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</row>
    <row r="42" spans="1:22" x14ac:dyDescent="0.35">
      <c r="A42" s="53"/>
      <c r="B42" s="174" t="s">
        <v>68</v>
      </c>
      <c r="C42" s="371"/>
      <c r="D42" s="26" t="s">
        <v>423</v>
      </c>
      <c r="E42" s="27" t="s">
        <v>425</v>
      </c>
      <c r="F42" s="176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</row>
    <row r="43" spans="1:22" ht="24.9" customHeight="1" x14ac:dyDescent="0.35">
      <c r="A43" s="52" t="s">
        <v>68</v>
      </c>
      <c r="B43" s="174"/>
      <c r="C43" s="174"/>
      <c r="D43" s="26" t="s">
        <v>130</v>
      </c>
      <c r="E43" s="27" t="s">
        <v>436</v>
      </c>
      <c r="F43" s="176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</row>
    <row r="44" spans="1:22" x14ac:dyDescent="0.35">
      <c r="A44" s="53"/>
      <c r="B44" s="174" t="s">
        <v>68</v>
      </c>
      <c r="C44" s="366"/>
      <c r="D44" s="292" t="s">
        <v>427</v>
      </c>
      <c r="E44" s="27" t="s">
        <v>426</v>
      </c>
      <c r="F44" s="176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</row>
    <row r="45" spans="1:22" x14ac:dyDescent="0.35">
      <c r="A45" s="52" t="s">
        <v>68</v>
      </c>
      <c r="B45" s="174" t="s">
        <v>68</v>
      </c>
      <c r="C45" s="119"/>
      <c r="D45" s="26" t="s">
        <v>131</v>
      </c>
      <c r="E45" s="27" t="s">
        <v>435</v>
      </c>
      <c r="F45" s="176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</row>
    <row r="46" spans="1:22" x14ac:dyDescent="0.35">
      <c r="A46" s="52" t="s">
        <v>68</v>
      </c>
      <c r="B46" s="174" t="s">
        <v>68</v>
      </c>
      <c r="C46" s="175" t="s">
        <v>69</v>
      </c>
      <c r="D46" s="26" t="s">
        <v>132</v>
      </c>
      <c r="E46" s="27" t="s">
        <v>133</v>
      </c>
      <c r="F46" s="176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</row>
    <row r="47" spans="1:22" ht="17.25" customHeight="1" x14ac:dyDescent="0.35">
      <c r="A47" s="104" t="s">
        <v>134</v>
      </c>
      <c r="B47" s="119"/>
      <c r="C47" s="119"/>
      <c r="D47" s="26" t="s">
        <v>135</v>
      </c>
      <c r="E47" s="27" t="s">
        <v>136</v>
      </c>
      <c r="F47" s="176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</row>
    <row r="48" spans="1:22" ht="21" x14ac:dyDescent="0.35">
      <c r="A48" s="52" t="s">
        <v>68</v>
      </c>
      <c r="B48" s="52" t="s">
        <v>68</v>
      </c>
      <c r="C48" s="52"/>
      <c r="D48" s="26" t="s">
        <v>137</v>
      </c>
      <c r="E48" s="27" t="s">
        <v>138</v>
      </c>
      <c r="F48" s="176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</row>
    <row r="49" spans="1:22" x14ac:dyDescent="0.35">
      <c r="A49" s="52" t="s">
        <v>68</v>
      </c>
      <c r="B49" s="52"/>
      <c r="C49" s="52"/>
      <c r="D49" s="26" t="s">
        <v>139</v>
      </c>
      <c r="E49" s="27" t="s">
        <v>136</v>
      </c>
      <c r="F49" s="176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</row>
    <row r="50" spans="1:22" ht="21" x14ac:dyDescent="0.35">
      <c r="A50" s="52" t="s">
        <v>68</v>
      </c>
      <c r="B50" s="52"/>
      <c r="C50" s="52"/>
      <c r="D50" s="291" t="s">
        <v>140</v>
      </c>
      <c r="E50" s="27" t="s">
        <v>141</v>
      </c>
      <c r="F50" s="176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</row>
    <row r="51" spans="1:22" ht="19.5" customHeight="1" x14ac:dyDescent="0.35">
      <c r="A51" s="53"/>
      <c r="B51" s="253" t="s">
        <v>142</v>
      </c>
      <c r="C51" s="52"/>
      <c r="D51" s="291" t="s">
        <v>143</v>
      </c>
      <c r="E51" s="27" t="s">
        <v>144</v>
      </c>
      <c r="F51" s="176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</row>
    <row r="52" spans="1:22" ht="24" customHeight="1" x14ac:dyDescent="0.35">
      <c r="A52" s="53"/>
      <c r="B52" s="253" t="s">
        <v>142</v>
      </c>
      <c r="C52" s="52"/>
      <c r="D52" s="292" t="s">
        <v>145</v>
      </c>
      <c r="E52" s="27" t="s">
        <v>146</v>
      </c>
      <c r="F52" s="176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</row>
    <row r="53" spans="1:22" x14ac:dyDescent="0.35">
      <c r="A53" s="53"/>
      <c r="B53" s="253" t="s">
        <v>142</v>
      </c>
      <c r="C53" s="52"/>
      <c r="D53" s="291" t="s">
        <v>437</v>
      </c>
      <c r="E53" s="27" t="s">
        <v>147</v>
      </c>
      <c r="F53" s="176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</row>
    <row r="54" spans="1:22" x14ac:dyDescent="0.35">
      <c r="A54" s="53"/>
      <c r="B54" s="53"/>
      <c r="C54" s="53"/>
      <c r="D54" s="321" t="s">
        <v>148</v>
      </c>
      <c r="E54" s="93"/>
      <c r="F54" s="176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</row>
    <row r="55" spans="1:22" x14ac:dyDescent="0.35">
      <c r="A55" s="53"/>
      <c r="B55" s="53"/>
      <c r="C55" s="53"/>
      <c r="D55" s="310" t="s">
        <v>148</v>
      </c>
      <c r="E55" s="93"/>
      <c r="F55" s="176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</row>
    <row r="56" spans="1:22" ht="15" thickBot="1" x14ac:dyDescent="0.4">
      <c r="A56" s="50"/>
      <c r="B56" s="50"/>
      <c r="C56" s="50"/>
      <c r="D56" s="28" t="s">
        <v>149</v>
      </c>
      <c r="E56" s="31" t="s">
        <v>150</v>
      </c>
      <c r="F56" s="77" t="s">
        <v>149</v>
      </c>
      <c r="G56" s="78" t="s">
        <v>149</v>
      </c>
      <c r="H56" s="78" t="s">
        <v>149</v>
      </c>
      <c r="I56" s="78" t="s">
        <v>149</v>
      </c>
      <c r="J56" s="78" t="s">
        <v>149</v>
      </c>
      <c r="K56" s="78" t="s">
        <v>149</v>
      </c>
      <c r="L56" s="78" t="s">
        <v>149</v>
      </c>
      <c r="M56" s="78" t="s">
        <v>149</v>
      </c>
      <c r="N56" s="78" t="s">
        <v>149</v>
      </c>
      <c r="O56" s="78" t="s">
        <v>149</v>
      </c>
      <c r="P56" s="78" t="s">
        <v>149</v>
      </c>
      <c r="Q56" s="78" t="s">
        <v>149</v>
      </c>
      <c r="R56" s="78" t="s">
        <v>149</v>
      </c>
      <c r="S56" s="78" t="s">
        <v>149</v>
      </c>
      <c r="T56" s="78" t="s">
        <v>149</v>
      </c>
      <c r="U56" s="78" t="s">
        <v>149</v>
      </c>
      <c r="V56" s="78" t="s">
        <v>149</v>
      </c>
    </row>
    <row r="57" spans="1:22" x14ac:dyDescent="0.35">
      <c r="A57" s="490"/>
      <c r="B57" s="490"/>
      <c r="C57" s="194"/>
      <c r="D57" s="257" t="s">
        <v>151</v>
      </c>
      <c r="E57" s="29" t="s">
        <v>152</v>
      </c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5"/>
      <c r="V57" s="145"/>
    </row>
    <row r="58" spans="1:22" ht="15" thickBot="1" x14ac:dyDescent="0.4">
      <c r="A58" s="490"/>
      <c r="B58" s="490"/>
      <c r="C58" s="194"/>
      <c r="D58" s="258">
        <f>COUNTA(F57:V57)</f>
        <v>0</v>
      </c>
      <c r="E58" s="29" t="s">
        <v>153</v>
      </c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7"/>
      <c r="V58" s="147"/>
    </row>
    <row r="59" spans="1:22" s="283" customFormat="1" x14ac:dyDescent="0.35">
      <c r="A59" s="490"/>
      <c r="B59" s="490"/>
      <c r="C59" s="194"/>
      <c r="D59" s="279"/>
      <c r="E59" s="280" t="s">
        <v>154</v>
      </c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2"/>
      <c r="V59" s="282"/>
    </row>
    <row r="60" spans="1:22" x14ac:dyDescent="0.35">
      <c r="A60" s="490"/>
      <c r="B60" s="490"/>
      <c r="C60" s="194"/>
      <c r="D60" s="261"/>
      <c r="E60" s="69" t="s">
        <v>155</v>
      </c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7"/>
      <c r="V60" s="147"/>
    </row>
    <row r="61" spans="1:22" x14ac:dyDescent="0.35">
      <c r="A61" s="490"/>
      <c r="B61" s="490"/>
      <c r="C61" s="194"/>
      <c r="D61" s="261"/>
      <c r="E61" s="69" t="s">
        <v>156</v>
      </c>
      <c r="F61" s="198"/>
      <c r="G61" s="198"/>
      <c r="H61" s="198"/>
      <c r="I61" s="198"/>
      <c r="J61" s="198"/>
      <c r="K61" s="198"/>
      <c r="L61" s="198"/>
      <c r="M61" s="198"/>
      <c r="N61" s="198" t="s">
        <v>149</v>
      </c>
      <c r="O61" s="198" t="s">
        <v>149</v>
      </c>
      <c r="P61" s="198"/>
      <c r="Q61" s="198" t="s">
        <v>149</v>
      </c>
      <c r="R61" s="198" t="s">
        <v>149</v>
      </c>
      <c r="S61" s="198" t="s">
        <v>149</v>
      </c>
      <c r="T61" s="198" t="s">
        <v>149</v>
      </c>
      <c r="U61" s="250" t="s">
        <v>149</v>
      </c>
      <c r="V61" s="250" t="s">
        <v>149</v>
      </c>
    </row>
    <row r="62" spans="1:22" x14ac:dyDescent="0.35">
      <c r="A62" s="490"/>
      <c r="B62" s="490"/>
      <c r="C62" s="194"/>
      <c r="D62" s="261"/>
      <c r="E62" s="29" t="s">
        <v>157</v>
      </c>
      <c r="F62" s="198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2"/>
      <c r="V62" s="252"/>
    </row>
    <row r="63" spans="1:22" x14ac:dyDescent="0.35">
      <c r="A63" s="490"/>
      <c r="B63" s="490"/>
      <c r="C63" s="194"/>
      <c r="D63" s="261"/>
      <c r="E63" s="29" t="s">
        <v>158</v>
      </c>
      <c r="F63" s="377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9"/>
      <c r="V63" s="379"/>
    </row>
    <row r="64" spans="1:22" ht="15.65" customHeight="1" x14ac:dyDescent="0.35">
      <c r="A64" s="490"/>
      <c r="B64" s="490"/>
      <c r="C64" s="194"/>
      <c r="D64" s="495" t="s">
        <v>159</v>
      </c>
      <c r="E64" s="34" t="s">
        <v>160</v>
      </c>
      <c r="F64" s="380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2"/>
      <c r="V64" s="382"/>
    </row>
    <row r="65" spans="1:22" x14ac:dyDescent="0.35">
      <c r="A65" s="490"/>
      <c r="B65" s="490"/>
      <c r="C65" s="194"/>
      <c r="D65" s="495"/>
      <c r="E65" s="34" t="s">
        <v>161</v>
      </c>
      <c r="F65" s="149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1"/>
      <c r="V65" s="151"/>
    </row>
    <row r="66" spans="1:22" x14ac:dyDescent="0.35">
      <c r="A66" s="490"/>
      <c r="B66" s="490"/>
      <c r="C66" s="194"/>
      <c r="D66" s="495"/>
      <c r="E66" s="234" t="s">
        <v>162</v>
      </c>
      <c r="F66" s="149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1"/>
      <c r="V66" s="151"/>
    </row>
    <row r="67" spans="1:22" ht="21" x14ac:dyDescent="0.35">
      <c r="A67" s="490"/>
      <c r="B67" s="490"/>
      <c r="C67" s="194"/>
      <c r="D67" s="261" t="s">
        <v>163</v>
      </c>
      <c r="E67" s="29" t="s">
        <v>164</v>
      </c>
      <c r="F67" s="149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1"/>
      <c r="V67" s="151"/>
    </row>
    <row r="68" spans="1:22" x14ac:dyDescent="0.35">
      <c r="A68" s="490"/>
      <c r="B68" s="490"/>
      <c r="C68" s="194"/>
      <c r="D68" s="261"/>
      <c r="E68" s="169" t="s">
        <v>165</v>
      </c>
      <c r="F68" s="149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1"/>
      <c r="V68" s="151"/>
    </row>
    <row r="69" spans="1:22" x14ac:dyDescent="0.35">
      <c r="A69" s="490"/>
      <c r="B69" s="490"/>
      <c r="C69" s="194"/>
      <c r="D69" s="261"/>
      <c r="E69" s="74" t="s">
        <v>439</v>
      </c>
      <c r="F69" s="149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1"/>
      <c r="V69" s="151"/>
    </row>
    <row r="70" spans="1:22" x14ac:dyDescent="0.35">
      <c r="A70" s="490"/>
      <c r="B70" s="490"/>
      <c r="C70" s="194"/>
      <c r="D70" s="261"/>
      <c r="E70" s="74" t="s">
        <v>440</v>
      </c>
      <c r="F70" s="149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1"/>
      <c r="V70" s="151"/>
    </row>
    <row r="71" spans="1:22" x14ac:dyDescent="0.35">
      <c r="A71" s="490"/>
      <c r="B71" s="490"/>
      <c r="C71" s="194"/>
      <c r="D71" s="261"/>
      <c r="E71" s="74" t="s">
        <v>166</v>
      </c>
      <c r="F71" s="404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</row>
    <row r="72" spans="1:22" x14ac:dyDescent="0.35">
      <c r="A72" s="490"/>
      <c r="B72" s="490"/>
      <c r="C72" s="194"/>
      <c r="D72" s="496" t="s">
        <v>167</v>
      </c>
      <c r="E72" s="375" t="s">
        <v>168</v>
      </c>
      <c r="F72" s="149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1"/>
      <c r="V72" s="151"/>
    </row>
    <row r="73" spans="1:22" x14ac:dyDescent="0.35">
      <c r="A73" s="490"/>
      <c r="B73" s="490"/>
      <c r="C73" s="194"/>
      <c r="D73" s="496"/>
      <c r="E73" s="29" t="s">
        <v>169</v>
      </c>
      <c r="F73" s="149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51"/>
    </row>
    <row r="74" spans="1:22" hidden="1" x14ac:dyDescent="0.35">
      <c r="A74" s="490"/>
      <c r="B74" s="490"/>
      <c r="C74" s="194"/>
      <c r="E74" s="29" t="s">
        <v>170</v>
      </c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idden="1" x14ac:dyDescent="0.35">
      <c r="A75" s="490"/>
      <c r="B75" s="490"/>
      <c r="C75" s="194"/>
      <c r="E75" s="169" t="s">
        <v>171</v>
      </c>
      <c r="F75" s="144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99"/>
      <c r="V75" s="199"/>
    </row>
    <row r="76" spans="1:22" x14ac:dyDescent="0.35">
      <c r="A76" s="491"/>
      <c r="B76" s="491"/>
      <c r="C76" s="297"/>
      <c r="D76" s="262"/>
      <c r="E76" s="30" t="s">
        <v>172</v>
      </c>
      <c r="F76" s="142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</row>
    <row r="77" spans="1:22" ht="20.399999999999999" customHeight="1" x14ac:dyDescent="0.35">
      <c r="A77" s="319"/>
      <c r="B77" s="319"/>
      <c r="C77" s="319"/>
      <c r="D77" s="320"/>
      <c r="E77" s="292" t="s">
        <v>173</v>
      </c>
      <c r="F77" s="270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</row>
    <row r="78" spans="1:22" ht="21.5" thickBot="1" x14ac:dyDescent="0.4">
      <c r="A78" s="319"/>
      <c r="B78" s="319"/>
      <c r="C78" s="319"/>
      <c r="D78" s="322" t="s">
        <v>174</v>
      </c>
      <c r="E78" s="114" t="s">
        <v>175</v>
      </c>
      <c r="F78" s="270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</row>
    <row r="79" spans="1:22" ht="15" thickBot="1" x14ac:dyDescent="0.4">
      <c r="A79" s="485" t="s">
        <v>176</v>
      </c>
      <c r="B79" s="486"/>
      <c r="C79" s="486"/>
      <c r="D79" s="487"/>
      <c r="E79" s="486"/>
      <c r="F79" s="486"/>
      <c r="G79" s="486"/>
      <c r="H79" s="486"/>
      <c r="I79" s="486"/>
      <c r="J79" s="486"/>
      <c r="K79" s="488"/>
    </row>
    <row r="80" spans="1:22" x14ac:dyDescent="0.35">
      <c r="E80" s="172"/>
      <c r="F80" s="172"/>
      <c r="G80" s="172"/>
      <c r="H80" s="172"/>
      <c r="I80" s="172"/>
      <c r="J80" s="172"/>
    </row>
    <row r="81" spans="2:10" x14ac:dyDescent="0.35">
      <c r="B81" s="139"/>
      <c r="C81" s="304"/>
      <c r="D81" s="138" t="s">
        <v>9</v>
      </c>
      <c r="E81" s="484" t="s">
        <v>177</v>
      </c>
      <c r="F81" s="173"/>
      <c r="G81" s="173"/>
      <c r="H81" s="173"/>
      <c r="I81" s="173"/>
      <c r="J81" s="173"/>
    </row>
    <row r="82" spans="2:10" x14ac:dyDescent="0.35">
      <c r="B82" s="137"/>
      <c r="C82" s="305"/>
      <c r="D82" s="136" t="s">
        <v>7</v>
      </c>
      <c r="E82" s="484"/>
      <c r="F82" s="173"/>
      <c r="G82" s="173"/>
      <c r="H82" s="173"/>
      <c r="I82" s="173"/>
      <c r="J82" s="173"/>
    </row>
    <row r="83" spans="2:10" x14ac:dyDescent="0.35">
      <c r="B83" s="376"/>
      <c r="C83" s="306"/>
      <c r="D83" s="136" t="s">
        <v>178</v>
      </c>
    </row>
  </sheetData>
  <sheetProtection algorithmName="SHA-512" hashValue="dwdanRQsoob11GC7nTQq2KdMHtkhRemDCoq7lMm0nl9KC3kL8QMFBvqtalEEUfKhXFFwilWJClHxEKmCrimrDQ==" saltValue="DNdv3ehpNcu/6IQWTyYyCw==" spinCount="100000" sheet="1" formatCells="0" formatRows="0" insertColumns="0"/>
  <mergeCells count="11">
    <mergeCell ref="E81:E82"/>
    <mergeCell ref="A79:K79"/>
    <mergeCell ref="O1:P1"/>
    <mergeCell ref="A57:B76"/>
    <mergeCell ref="F1:G1"/>
    <mergeCell ref="H1:J1"/>
    <mergeCell ref="D64:D66"/>
    <mergeCell ref="D72:D73"/>
    <mergeCell ref="A1:C1"/>
    <mergeCell ref="D16:D17"/>
    <mergeCell ref="A16:A17"/>
  </mergeCells>
  <phoneticPr fontId="2" type="noConversion"/>
  <conditionalFormatting sqref="D54:D55">
    <cfRule type="expression" dxfId="48" priority="1">
      <formula>(COUNTBLANK(F54:AC54)&lt;COLUMNS(F54:AC54))</formula>
    </cfRule>
    <cfRule type="containsText" dxfId="47" priority="2" operator="containsText" text="Nazwa analizy">
      <formula>NOT(ISERROR(SEARCH("Nazwa analizy",D54)))</formula>
    </cfRule>
    <cfRule type="notContainsBlanks" dxfId="46" priority="3">
      <formula>LEN(TRIM(D54))&gt;0</formula>
    </cfRule>
  </conditionalFormatting>
  <conditionalFormatting sqref="F57:V57">
    <cfRule type="expression" dxfId="45" priority="51" stopIfTrue="1">
      <formula>(COUNTBLANK(F3:F55)&lt;ROWS(F3:F55))</formula>
    </cfRule>
  </conditionalFormatting>
  <dataValidations xWindow="1206" yWindow="872" count="1">
    <dataValidation type="date" allowBlank="1" showInputMessage="1" showErrorMessage="1" prompt="DD.MM.RR" sqref="F61:V63" xr:uid="{70FDE0A1-2FD9-403A-85C4-E4B8D596B4B2}">
      <formula1>43831</formula1>
      <formula2>54789</formula2>
    </dataValidation>
  </dataValidations>
  <pageMargins left="0.70866141732283461" right="0.70866141732283461" top="0.74803149606299213" bottom="0.74803149606299213" header="0.31496062992125984" footer="0.31496062992125984"/>
  <pageSetup paperSize="9" scale="36" fitToWidth="0" orientation="landscape" r:id="rId1"/>
  <headerFooter>
    <oddHeader>&amp;LPZ - oddział Poznań
KRK - oddział Kraków
Wybrane metody prosze zaznaczyć za pomocą: X
&amp;C&amp;16&amp;K005387Mikrobiologia żywności</oddHeader>
    <oddFooter>&amp;R&amp;P/&amp;N</oddFooter>
  </headerFooter>
  <rowBreaks count="1" manualBreakCount="1">
    <brk id="78" max="21" man="1"/>
  </rowBreaks>
  <colBreaks count="2" manualBreakCount="2">
    <brk id="11" max="1048575" man="1"/>
    <brk id="22" max="5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4</xdr:col>
                    <xdr:colOff>1625600</xdr:colOff>
                    <xdr:row>76</xdr:row>
                    <xdr:rowOff>38100</xdr:rowOff>
                  </from>
                  <to>
                    <xdr:col>4</xdr:col>
                    <xdr:colOff>2882900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4</xdr:col>
                    <xdr:colOff>1600200</xdr:colOff>
                    <xdr:row>77</xdr:row>
                    <xdr:rowOff>44450</xdr:rowOff>
                  </from>
                  <to>
                    <xdr:col>4</xdr:col>
                    <xdr:colOff>2933700</xdr:colOff>
                    <xdr:row>77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206" yWindow="872" count="3">
        <x14:dataValidation type="list" allowBlank="1" showInputMessage="1" showErrorMessage="1" prompt="Wybrać z listy rozwijanej" xr:uid="{0C3457B0-8370-4A07-8D79-5F77DB78A61B}">
          <x14:formula1>
            <xm:f>Arkusz2!$A$6:$A$29</xm:f>
          </x14:formula1>
          <xm:sqref>F74:V74</xm:sqref>
        </x14:dataValidation>
        <x14:dataValidation type="list" allowBlank="1" showInputMessage="1" showErrorMessage="1" prompt="Prosze wybrać z listy" xr:uid="{6B9D2E3C-822E-4A77-B969-50F01191ABA3}">
          <x14:formula1>
            <xm:f>Arkusz2!$G$18:$G$19</xm:f>
          </x14:formula1>
          <xm:sqref>F71:V71</xm:sqref>
        </x14:dataValidation>
        <x14:dataValidation type="list" allowBlank="1" showInputMessage="1" showErrorMessage="1" error="Akcetowalna wartośc komórki to x lub puste" prompt="wybrać z listy X lub zostawić puste" xr:uid="{424F21FA-1D9E-4C5D-B8C5-22A0EE71DB27}">
          <x14:formula1>
            <xm:f>Arkusz2!$D$6:$D$7</xm:f>
          </x14:formula1>
          <xm:sqref>F3:V55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2BFA-D698-4340-9AAD-215E6187B6F8}">
  <sheetPr codeName="Arkusz5">
    <tabColor theme="9" tint="-0.249977111117893"/>
    <pageSetUpPr fitToPage="1"/>
  </sheetPr>
  <dimension ref="A1:AA75"/>
  <sheetViews>
    <sheetView zoomScale="115" zoomScaleNormal="115" zoomScaleSheetLayoutView="55" zoomScalePageLayoutView="40" workbookViewId="0">
      <selection activeCell="D46" sqref="D46"/>
    </sheetView>
  </sheetViews>
  <sheetFormatPr defaultColWidth="8.90625" defaultRowHeight="14.5" x14ac:dyDescent="0.35"/>
  <cols>
    <col min="1" max="1" width="5.08984375" style="55" customWidth="1"/>
    <col min="2" max="2" width="5.90625" style="55" customWidth="1"/>
    <col min="3" max="3" width="4.90625" style="55" hidden="1" customWidth="1"/>
    <col min="4" max="4" width="40.54296875" style="35" customWidth="1"/>
    <col min="5" max="5" width="46.08984375" style="36" customWidth="1"/>
    <col min="6" max="6" width="16.90625" style="32" customWidth="1"/>
    <col min="7" max="7" width="17.90625" style="32" customWidth="1"/>
    <col min="8" max="8" width="16.54296875" style="32" customWidth="1"/>
    <col min="9" max="9" width="16.90625" style="32" customWidth="1"/>
    <col min="10" max="24" width="16.453125" style="32" customWidth="1"/>
    <col min="25" max="25" width="15.08984375" style="32" customWidth="1"/>
    <col min="26" max="26" width="8.90625" customWidth="1"/>
    <col min="27" max="16384" width="8.90625" style="32"/>
  </cols>
  <sheetData>
    <row r="1" spans="1:26" s="54" customFormat="1" ht="14.25" customHeight="1" x14ac:dyDescent="0.35">
      <c r="A1" s="497" t="s">
        <v>59</v>
      </c>
      <c r="B1" s="498"/>
      <c r="C1" s="499"/>
      <c r="D1" s="58" t="s">
        <v>60</v>
      </c>
      <c r="E1" s="87">
        <f>'Dane ogólne'!$D$2</f>
        <v>0</v>
      </c>
      <c r="F1" s="66" t="s">
        <v>179</v>
      </c>
      <c r="G1" s="67"/>
      <c r="H1" s="504" t="s">
        <v>180</v>
      </c>
      <c r="I1" s="504"/>
      <c r="J1" s="504"/>
      <c r="K1" s="98">
        <f>ROW(E45)</f>
        <v>45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55"/>
    </row>
    <row r="2" spans="1:26" s="202" customFormat="1" x14ac:dyDescent="0.35">
      <c r="A2" s="308" t="s">
        <v>63</v>
      </c>
      <c r="B2" s="308" t="s">
        <v>64</v>
      </c>
      <c r="C2" s="298" t="s">
        <v>65</v>
      </c>
      <c r="D2" s="103" t="s">
        <v>66</v>
      </c>
      <c r="E2" s="200" t="s">
        <v>181</v>
      </c>
      <c r="F2" s="201">
        <f>F45</f>
        <v>0</v>
      </c>
      <c r="G2" s="201">
        <f t="shared" ref="G2:Y2" si="0">G45</f>
        <v>0</v>
      </c>
      <c r="H2" s="201">
        <f>H45</f>
        <v>0</v>
      </c>
      <c r="I2" s="201">
        <f t="shared" si="0"/>
        <v>0</v>
      </c>
      <c r="J2" s="201">
        <f>J45</f>
        <v>0</v>
      </c>
      <c r="K2" s="201">
        <f t="shared" si="0"/>
        <v>0</v>
      </c>
      <c r="L2" s="201">
        <f t="shared" si="0"/>
        <v>0</v>
      </c>
      <c r="M2" s="201">
        <f t="shared" si="0"/>
        <v>0</v>
      </c>
      <c r="N2" s="201">
        <f t="shared" si="0"/>
        <v>0</v>
      </c>
      <c r="O2" s="201">
        <f t="shared" si="0"/>
        <v>0</v>
      </c>
      <c r="P2" s="201">
        <f t="shared" si="0"/>
        <v>0</v>
      </c>
      <c r="Q2" s="201">
        <f t="shared" si="0"/>
        <v>0</v>
      </c>
      <c r="R2" s="201">
        <f t="shared" si="0"/>
        <v>0</v>
      </c>
      <c r="S2" s="201">
        <f t="shared" si="0"/>
        <v>0</v>
      </c>
      <c r="T2" s="201">
        <f t="shared" si="0"/>
        <v>0</v>
      </c>
      <c r="U2" s="201">
        <f t="shared" si="0"/>
        <v>0</v>
      </c>
      <c r="V2" s="201">
        <f t="shared" si="0"/>
        <v>0</v>
      </c>
      <c r="W2" s="201">
        <f t="shared" si="0"/>
        <v>0</v>
      </c>
      <c r="X2" s="201">
        <f t="shared" si="0"/>
        <v>0</v>
      </c>
      <c r="Y2" s="201">
        <f t="shared" si="0"/>
        <v>0</v>
      </c>
      <c r="Z2" s="217"/>
    </row>
    <row r="3" spans="1:26" ht="21.9" customHeight="1" x14ac:dyDescent="0.35">
      <c r="A3" s="49" t="s">
        <v>68</v>
      </c>
      <c r="B3" s="49" t="s">
        <v>68</v>
      </c>
      <c r="C3" s="86" t="s">
        <v>69</v>
      </c>
      <c r="D3" s="23" t="s">
        <v>70</v>
      </c>
      <c r="E3" s="22" t="s">
        <v>71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</row>
    <row r="4" spans="1:26" x14ac:dyDescent="0.35">
      <c r="A4" s="49" t="s">
        <v>68</v>
      </c>
      <c r="B4" s="49" t="s">
        <v>68</v>
      </c>
      <c r="C4" s="86" t="s">
        <v>69</v>
      </c>
      <c r="D4" s="23" t="s">
        <v>74</v>
      </c>
      <c r="E4" s="22" t="s">
        <v>75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</row>
    <row r="5" spans="1:26" ht="20.25" customHeight="1" x14ac:dyDescent="0.35">
      <c r="A5" s="49" t="s">
        <v>68</v>
      </c>
      <c r="B5" s="49" t="s">
        <v>68</v>
      </c>
      <c r="C5" s="86" t="s">
        <v>69</v>
      </c>
      <c r="D5" s="23" t="s">
        <v>76</v>
      </c>
      <c r="E5" s="22" t="s">
        <v>77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</row>
    <row r="6" spans="1:26" x14ac:dyDescent="0.35">
      <c r="A6" s="105" t="s">
        <v>134</v>
      </c>
      <c r="B6" s="49"/>
      <c r="C6" s="302"/>
      <c r="D6" s="23" t="s">
        <v>182</v>
      </c>
      <c r="E6" s="22" t="s">
        <v>79</v>
      </c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</row>
    <row r="7" spans="1:26" x14ac:dyDescent="0.35">
      <c r="A7" s="49" t="s">
        <v>68</v>
      </c>
      <c r="B7" s="49" t="s">
        <v>68</v>
      </c>
      <c r="C7" s="86" t="s">
        <v>69</v>
      </c>
      <c r="D7" s="23" t="s">
        <v>80</v>
      </c>
      <c r="E7" s="22" t="s">
        <v>81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</row>
    <row r="8" spans="1:26" ht="19.399999999999999" customHeight="1" x14ac:dyDescent="0.35">
      <c r="A8" s="49" t="s">
        <v>68</v>
      </c>
      <c r="B8" s="49" t="s">
        <v>68</v>
      </c>
      <c r="C8" s="86" t="s">
        <v>69</v>
      </c>
      <c r="D8" s="23" t="s">
        <v>82</v>
      </c>
      <c r="E8" s="22" t="s">
        <v>83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</row>
    <row r="9" spans="1:26" ht="20.25" customHeight="1" x14ac:dyDescent="0.35">
      <c r="A9" s="105" t="s">
        <v>134</v>
      </c>
      <c r="B9" s="49"/>
      <c r="C9" s="302"/>
      <c r="D9" s="23" t="s">
        <v>183</v>
      </c>
      <c r="E9" s="22" t="s">
        <v>85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</row>
    <row r="10" spans="1:26" ht="35.25" customHeight="1" x14ac:dyDescent="0.35">
      <c r="A10" s="49" t="s">
        <v>68</v>
      </c>
      <c r="B10" s="49"/>
      <c r="C10" s="302"/>
      <c r="D10" s="23" t="s">
        <v>184</v>
      </c>
      <c r="E10" s="22" t="s">
        <v>87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</row>
    <row r="11" spans="1:26" x14ac:dyDescent="0.35">
      <c r="A11" s="49" t="s">
        <v>68</v>
      </c>
      <c r="B11" s="49" t="s">
        <v>68</v>
      </c>
      <c r="C11" s="86" t="s">
        <v>69</v>
      </c>
      <c r="D11" s="23" t="s">
        <v>88</v>
      </c>
      <c r="E11" s="22" t="s">
        <v>89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</row>
    <row r="12" spans="1:26" x14ac:dyDescent="0.35">
      <c r="A12" s="49"/>
      <c r="B12" s="49" t="s">
        <v>68</v>
      </c>
      <c r="C12" s="49"/>
      <c r="D12" s="23" t="s">
        <v>88</v>
      </c>
      <c r="E12" s="22" t="s">
        <v>90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</row>
    <row r="13" spans="1:26" x14ac:dyDescent="0.35">
      <c r="A13" s="49" t="s">
        <v>68</v>
      </c>
      <c r="B13" s="49" t="s">
        <v>68</v>
      </c>
      <c r="C13" s="86" t="s">
        <v>69</v>
      </c>
      <c r="D13" s="23" t="s">
        <v>185</v>
      </c>
      <c r="E13" s="22" t="s">
        <v>92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</row>
    <row r="14" spans="1:26" ht="21" x14ac:dyDescent="0.35">
      <c r="A14" s="49" t="s">
        <v>68</v>
      </c>
      <c r="B14" s="49" t="s">
        <v>68</v>
      </c>
      <c r="C14" s="302"/>
      <c r="D14" s="23" t="s">
        <v>186</v>
      </c>
      <c r="E14" s="22" t="s">
        <v>94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</row>
    <row r="15" spans="1:26" ht="21" x14ac:dyDescent="0.35">
      <c r="A15" s="49" t="s">
        <v>68</v>
      </c>
      <c r="B15" s="63"/>
      <c r="C15" s="302"/>
      <c r="D15" s="23" t="s">
        <v>187</v>
      </c>
      <c r="E15" s="25" t="s">
        <v>188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</row>
    <row r="16" spans="1:26" x14ac:dyDescent="0.35">
      <c r="A16" s="49" t="s">
        <v>68</v>
      </c>
      <c r="B16" s="49" t="s">
        <v>68</v>
      </c>
      <c r="C16" s="86" t="s">
        <v>69</v>
      </c>
      <c r="D16" s="23" t="s">
        <v>101</v>
      </c>
      <c r="E16" s="22" t="s">
        <v>102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</row>
    <row r="17" spans="1:25" x14ac:dyDescent="0.35">
      <c r="A17" s="49" t="s">
        <v>68</v>
      </c>
      <c r="B17" s="49" t="s">
        <v>68</v>
      </c>
      <c r="C17" s="86" t="s">
        <v>69</v>
      </c>
      <c r="D17" s="23" t="s">
        <v>107</v>
      </c>
      <c r="E17" s="22" t="s">
        <v>105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</row>
    <row r="18" spans="1:25" ht="21" x14ac:dyDescent="0.35">
      <c r="A18" s="49" t="s">
        <v>68</v>
      </c>
      <c r="B18" s="49" t="s">
        <v>68</v>
      </c>
      <c r="C18" s="302"/>
      <c r="D18" s="23" t="s">
        <v>107</v>
      </c>
      <c r="E18" s="22" t="s">
        <v>108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1:25" x14ac:dyDescent="0.35">
      <c r="A19" s="49" t="s">
        <v>68</v>
      </c>
      <c r="B19" s="49" t="s">
        <v>68</v>
      </c>
      <c r="C19" s="86" t="s">
        <v>69</v>
      </c>
      <c r="D19" s="23" t="s">
        <v>106</v>
      </c>
      <c r="E19" s="22" t="s">
        <v>105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1:25" ht="21" x14ac:dyDescent="0.35">
      <c r="A20" s="49" t="s">
        <v>68</v>
      </c>
      <c r="B20" s="63"/>
      <c r="C20" s="302"/>
      <c r="D20" s="350" t="s">
        <v>111</v>
      </c>
      <c r="E20" s="25" t="s">
        <v>112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</row>
    <row r="21" spans="1:25" x14ac:dyDescent="0.35">
      <c r="A21" s="49" t="s">
        <v>68</v>
      </c>
      <c r="B21" s="49" t="s">
        <v>68</v>
      </c>
      <c r="C21" s="86" t="s">
        <v>69</v>
      </c>
      <c r="D21" s="23" t="s">
        <v>113</v>
      </c>
      <c r="E21" s="369" t="s">
        <v>114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</row>
    <row r="22" spans="1:25" ht="15" customHeight="1" x14ac:dyDescent="0.35">
      <c r="A22" s="49" t="s">
        <v>68</v>
      </c>
      <c r="B22" s="49"/>
      <c r="C22" s="302"/>
      <c r="D22" s="23" t="s">
        <v>113</v>
      </c>
      <c r="E22" s="369" t="s">
        <v>189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</row>
    <row r="23" spans="1:25" ht="15" customHeight="1" x14ac:dyDescent="0.35">
      <c r="A23" s="57"/>
      <c r="B23" s="49" t="s">
        <v>68</v>
      </c>
      <c r="C23" s="302"/>
      <c r="D23" s="23" t="s">
        <v>190</v>
      </c>
      <c r="E23" s="24" t="s">
        <v>117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</row>
    <row r="24" spans="1:25" x14ac:dyDescent="0.35">
      <c r="A24" s="49" t="s">
        <v>68</v>
      </c>
      <c r="B24" s="49" t="s">
        <v>68</v>
      </c>
      <c r="C24" s="86" t="s">
        <v>69</v>
      </c>
      <c r="D24" s="23" t="s">
        <v>191</v>
      </c>
      <c r="E24" s="22" t="s">
        <v>123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</row>
    <row r="25" spans="1:25" x14ac:dyDescent="0.35">
      <c r="A25" s="49" t="s">
        <v>68</v>
      </c>
      <c r="B25" s="49" t="s">
        <v>68</v>
      </c>
      <c r="C25" s="86" t="s">
        <v>69</v>
      </c>
      <c r="D25" s="350" t="s">
        <v>124</v>
      </c>
      <c r="E25" s="22" t="s">
        <v>123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</row>
    <row r="26" spans="1:25" x14ac:dyDescent="0.35">
      <c r="A26" s="49" t="s">
        <v>68</v>
      </c>
      <c r="B26" s="49" t="s">
        <v>68</v>
      </c>
      <c r="C26" s="86" t="s">
        <v>69</v>
      </c>
      <c r="D26" s="350" t="s">
        <v>125</v>
      </c>
      <c r="E26" s="22" t="s">
        <v>123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</row>
    <row r="27" spans="1:25" x14ac:dyDescent="0.35">
      <c r="A27" s="49" t="s">
        <v>68</v>
      </c>
      <c r="B27" s="49"/>
      <c r="C27" s="302"/>
      <c r="D27" s="23" t="s">
        <v>192</v>
      </c>
      <c r="E27" s="22" t="s">
        <v>435</v>
      </c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</row>
    <row r="28" spans="1:25" x14ac:dyDescent="0.35">
      <c r="A28" s="49" t="s">
        <v>68</v>
      </c>
      <c r="B28" s="49" t="s">
        <v>68</v>
      </c>
      <c r="C28" s="86" t="s">
        <v>69</v>
      </c>
      <c r="D28" s="23" t="s">
        <v>132</v>
      </c>
      <c r="E28" s="22" t="s">
        <v>133</v>
      </c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</row>
    <row r="29" spans="1:25" x14ac:dyDescent="0.35">
      <c r="A29" s="49" t="s">
        <v>68</v>
      </c>
      <c r="B29" s="49" t="s">
        <v>68</v>
      </c>
      <c r="C29" s="86" t="s">
        <v>69</v>
      </c>
      <c r="D29" s="23" t="s">
        <v>118</v>
      </c>
      <c r="E29" s="27" t="s">
        <v>119</v>
      </c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</row>
    <row r="30" spans="1:25" x14ac:dyDescent="0.35">
      <c r="A30" s="105" t="s">
        <v>134</v>
      </c>
      <c r="B30" s="57"/>
      <c r="C30" s="302"/>
      <c r="D30" s="23" t="s">
        <v>193</v>
      </c>
      <c r="E30" s="22" t="s">
        <v>194</v>
      </c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</row>
    <row r="31" spans="1:25" ht="17.25" customHeight="1" x14ac:dyDescent="0.35">
      <c r="A31" s="49" t="s">
        <v>68</v>
      </c>
      <c r="B31" s="57"/>
      <c r="C31" s="302"/>
      <c r="D31" s="350" t="s">
        <v>195</v>
      </c>
      <c r="E31" s="24" t="s">
        <v>136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</row>
    <row r="32" spans="1:25" ht="21" x14ac:dyDescent="0.35">
      <c r="A32" s="49" t="s">
        <v>68</v>
      </c>
      <c r="B32" s="49" t="s">
        <v>68</v>
      </c>
      <c r="C32" s="288"/>
      <c r="D32" s="350" t="s">
        <v>196</v>
      </c>
      <c r="E32" s="24" t="s">
        <v>197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</row>
    <row r="33" spans="1:26" ht="26.25" customHeight="1" x14ac:dyDescent="0.35">
      <c r="A33" s="49" t="s">
        <v>68</v>
      </c>
      <c r="B33" s="49" t="s">
        <v>68</v>
      </c>
      <c r="C33" s="288"/>
      <c r="D33" s="365" t="s">
        <v>198</v>
      </c>
      <c r="E33" s="22" t="s">
        <v>199</v>
      </c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</row>
    <row r="34" spans="1:26" x14ac:dyDescent="0.35">
      <c r="A34" s="49"/>
      <c r="B34" s="49" t="s">
        <v>68</v>
      </c>
      <c r="C34" s="174"/>
      <c r="D34" s="26" t="s">
        <v>420</v>
      </c>
      <c r="E34" s="27" t="s">
        <v>421</v>
      </c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</row>
    <row r="35" spans="1:26" x14ac:dyDescent="0.35">
      <c r="A35" s="49"/>
      <c r="B35" s="49" t="s">
        <v>68</v>
      </c>
      <c r="C35" s="174"/>
      <c r="D35" s="26" t="s">
        <v>424</v>
      </c>
      <c r="E35" s="27" t="s">
        <v>425</v>
      </c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</row>
    <row r="36" spans="1:26" x14ac:dyDescent="0.35">
      <c r="A36" s="49"/>
      <c r="B36" s="49" t="s">
        <v>68</v>
      </c>
      <c r="C36" s="174"/>
      <c r="D36" s="26" t="s">
        <v>422</v>
      </c>
      <c r="E36" s="27" t="s">
        <v>425</v>
      </c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</row>
    <row r="37" spans="1:26" x14ac:dyDescent="0.35">
      <c r="A37" s="49"/>
      <c r="B37" s="49" t="s">
        <v>68</v>
      </c>
      <c r="C37" s="174"/>
      <c r="D37" s="26" t="s">
        <v>423</v>
      </c>
      <c r="E37" s="27" t="s">
        <v>425</v>
      </c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</row>
    <row r="38" spans="1:26" x14ac:dyDescent="0.35">
      <c r="A38" s="49"/>
      <c r="B38" s="253" t="s">
        <v>142</v>
      </c>
      <c r="C38" s="288"/>
      <c r="D38" s="26" t="s">
        <v>218</v>
      </c>
      <c r="E38" s="27" t="s">
        <v>138</v>
      </c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</row>
    <row r="39" spans="1:26" x14ac:dyDescent="0.35">
      <c r="A39" s="49"/>
      <c r="B39" s="253" t="s">
        <v>142</v>
      </c>
      <c r="C39" s="52"/>
      <c r="D39" s="291" t="s">
        <v>437</v>
      </c>
      <c r="E39" s="27" t="s">
        <v>147</v>
      </c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1:26" x14ac:dyDescent="0.35">
      <c r="A40" s="49"/>
      <c r="B40" s="49"/>
      <c r="C40" s="302"/>
      <c r="D40" s="192" t="s">
        <v>148</v>
      </c>
      <c r="E40" s="94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</row>
    <row r="41" spans="1:26" x14ac:dyDescent="0.35">
      <c r="A41" s="57"/>
      <c r="B41" s="57"/>
      <c r="C41" s="302"/>
      <c r="D41" s="351" t="s">
        <v>148</v>
      </c>
      <c r="E41" s="312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</row>
    <row r="42" spans="1:26" x14ac:dyDescent="0.35">
      <c r="A42" s="356" t="s">
        <v>134</v>
      </c>
      <c r="B42" s="356" t="s">
        <v>134</v>
      </c>
      <c r="C42" s="302"/>
      <c r="D42" s="367" t="s">
        <v>200</v>
      </c>
      <c r="E42" s="370" t="s">
        <v>201</v>
      </c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</row>
    <row r="43" spans="1:26" ht="20.25" customHeight="1" x14ac:dyDescent="0.35">
      <c r="A43" s="49"/>
      <c r="B43" s="49"/>
      <c r="C43" s="49"/>
      <c r="D43" s="352"/>
      <c r="E43" s="93"/>
      <c r="F43" s="355"/>
      <c r="G43" s="355"/>
      <c r="H43" s="355"/>
      <c r="I43" s="355"/>
      <c r="J43" s="355"/>
      <c r="K43" s="355"/>
      <c r="L43" s="355"/>
      <c r="M43" s="355"/>
      <c r="N43" s="355"/>
      <c r="O43" s="355"/>
      <c r="P43" s="355"/>
      <c r="Q43" s="355"/>
      <c r="R43" s="355"/>
      <c r="S43" s="355"/>
      <c r="T43" s="355"/>
      <c r="U43" s="355"/>
      <c r="V43" s="355"/>
      <c r="W43" s="355"/>
      <c r="X43" s="355"/>
      <c r="Y43" s="355"/>
    </row>
    <row r="44" spans="1:26" s="55" customFormat="1" ht="15" thickBot="1" x14ac:dyDescent="0.4">
      <c r="A44" s="64"/>
      <c r="B44" s="303"/>
      <c r="C44" s="63"/>
      <c r="D44" s="61" t="s">
        <v>149</v>
      </c>
      <c r="E44" s="49" t="s">
        <v>150</v>
      </c>
      <c r="F44" s="79" t="s">
        <v>149</v>
      </c>
      <c r="G44" s="79" t="s">
        <v>149</v>
      </c>
      <c r="H44" s="79" t="s">
        <v>149</v>
      </c>
      <c r="I44" s="79" t="s">
        <v>149</v>
      </c>
      <c r="J44" s="79" t="s">
        <v>149</v>
      </c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 t="s">
        <v>149</v>
      </c>
    </row>
    <row r="45" spans="1:26" s="217" customFormat="1" x14ac:dyDescent="0.35">
      <c r="A45" s="207"/>
      <c r="B45" s="215"/>
      <c r="C45" s="208"/>
      <c r="D45" s="285" t="s">
        <v>151</v>
      </c>
      <c r="E45" s="216" t="s">
        <v>152</v>
      </c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</row>
    <row r="46" spans="1:26" ht="15" thickBot="1" x14ac:dyDescent="0.4">
      <c r="A46" s="65"/>
      <c r="B46" s="327"/>
      <c r="C46" s="329"/>
      <c r="D46" s="286">
        <f>COUNTA(F45:Y45)</f>
        <v>0</v>
      </c>
      <c r="E46" s="29" t="s">
        <v>153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</row>
    <row r="47" spans="1:26" s="206" customFormat="1" x14ac:dyDescent="0.35">
      <c r="A47" s="218"/>
      <c r="B47" s="328"/>
      <c r="C47" s="330"/>
      <c r="E47" s="70" t="s">
        <v>441</v>
      </c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116"/>
    </row>
    <row r="48" spans="1:26" s="206" customFormat="1" x14ac:dyDescent="0.35">
      <c r="A48" s="218"/>
      <c r="B48" s="328"/>
      <c r="C48" s="330"/>
      <c r="E48" s="34" t="s">
        <v>202</v>
      </c>
      <c r="F48" s="159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16"/>
    </row>
    <row r="49" spans="1:27" s="206" customFormat="1" x14ac:dyDescent="0.35">
      <c r="A49" s="218"/>
      <c r="B49" s="328"/>
      <c r="C49" s="330"/>
      <c r="E49" s="34" t="s">
        <v>164</v>
      </c>
      <c r="F49" s="159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16"/>
    </row>
    <row r="50" spans="1:27" s="206" customFormat="1" x14ac:dyDescent="0.35">
      <c r="A50" s="218"/>
      <c r="B50" s="328"/>
      <c r="C50" s="330"/>
      <c r="D50" s="259"/>
      <c r="E50" s="34" t="s">
        <v>158</v>
      </c>
      <c r="F50" s="377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378"/>
      <c r="X50" s="378"/>
      <c r="Y50" s="378"/>
      <c r="Z50" s="116"/>
    </row>
    <row r="51" spans="1:27" s="206" customFormat="1" ht="14.5" customHeight="1" x14ac:dyDescent="0.35">
      <c r="A51" s="218"/>
      <c r="B51" s="328"/>
      <c r="C51" s="330"/>
      <c r="D51" s="396" t="s">
        <v>452</v>
      </c>
      <c r="E51" s="34" t="s">
        <v>160</v>
      </c>
      <c r="F51" s="383"/>
      <c r="G51" s="381"/>
      <c r="H51" s="381"/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116"/>
    </row>
    <row r="52" spans="1:27" s="206" customFormat="1" x14ac:dyDescent="0.35">
      <c r="A52" s="218"/>
      <c r="B52" s="328"/>
      <c r="C52" s="330"/>
      <c r="D52" s="397" t="s">
        <v>451</v>
      </c>
      <c r="E52" s="34" t="s">
        <v>161</v>
      </c>
      <c r="F52" s="159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16"/>
    </row>
    <row r="53" spans="1:27" s="206" customFormat="1" x14ac:dyDescent="0.35">
      <c r="A53" s="218"/>
      <c r="B53" s="328"/>
      <c r="C53" s="330"/>
      <c r="D53" s="397" t="s">
        <v>450</v>
      </c>
      <c r="E53" s="34" t="s">
        <v>203</v>
      </c>
      <c r="F53" s="383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AA53" s="47"/>
    </row>
    <row r="54" spans="1:27" s="206" customFormat="1" x14ac:dyDescent="0.35">
      <c r="A54" s="218"/>
      <c r="B54" s="328"/>
      <c r="C54" s="330"/>
      <c r="D54" s="397" t="s">
        <v>449</v>
      </c>
      <c r="E54" s="74" t="s">
        <v>439</v>
      </c>
      <c r="F54" s="160"/>
      <c r="G54" s="160"/>
      <c r="H54" s="160"/>
      <c r="I54" s="160"/>
      <c r="J54" s="16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161"/>
      <c r="AA54" s="47"/>
    </row>
    <row r="55" spans="1:27" s="206" customFormat="1" x14ac:dyDescent="0.35">
      <c r="A55" s="218"/>
      <c r="B55" s="328"/>
      <c r="C55" s="330"/>
      <c r="D55" s="397"/>
      <c r="E55" s="74" t="s">
        <v>440</v>
      </c>
      <c r="F55" s="160"/>
      <c r="G55" s="160"/>
      <c r="H55" s="160"/>
      <c r="I55" s="160"/>
      <c r="J55" s="16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161"/>
      <c r="AA55" s="47"/>
    </row>
    <row r="56" spans="1:27" s="206" customFormat="1" x14ac:dyDescent="0.35">
      <c r="A56" s="218"/>
      <c r="B56" s="328"/>
      <c r="C56" s="330"/>
      <c r="D56" s="398"/>
      <c r="E56" s="70" t="s">
        <v>166</v>
      </c>
      <c r="F56" s="402"/>
      <c r="G56" s="402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AA56" s="47"/>
    </row>
    <row r="57" spans="1:27" s="206" customFormat="1" ht="23" x14ac:dyDescent="0.35">
      <c r="A57" s="218"/>
      <c r="B57" s="328"/>
      <c r="C57" s="330"/>
      <c r="D57" s="399" t="s">
        <v>204</v>
      </c>
      <c r="E57" s="74" t="s">
        <v>205</v>
      </c>
      <c r="F57" s="160"/>
      <c r="G57" s="160"/>
      <c r="H57" s="160"/>
      <c r="I57" s="160"/>
      <c r="J57" s="16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161"/>
      <c r="Z57" s="210"/>
    </row>
    <row r="58" spans="1:27" s="206" customFormat="1" x14ac:dyDescent="0.35">
      <c r="A58" s="218"/>
      <c r="B58" s="328"/>
      <c r="C58" s="330"/>
      <c r="D58" s="399" t="s">
        <v>206</v>
      </c>
      <c r="E58" s="73" t="s">
        <v>207</v>
      </c>
      <c r="F58" s="160"/>
      <c r="G58" s="160"/>
      <c r="H58" s="160"/>
      <c r="I58" s="160"/>
      <c r="J58" s="16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161"/>
      <c r="Z58" s="210"/>
    </row>
    <row r="59" spans="1:27" s="206" customFormat="1" x14ac:dyDescent="0.35">
      <c r="A59" s="218"/>
      <c r="B59" s="328"/>
      <c r="C59" s="330"/>
      <c r="D59" s="259"/>
      <c r="E59" s="247" t="s">
        <v>208</v>
      </c>
      <c r="F59" s="160"/>
      <c r="G59" s="160"/>
      <c r="H59" s="160"/>
      <c r="I59" s="160"/>
      <c r="J59" s="16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161"/>
      <c r="Z59" s="210"/>
    </row>
    <row r="60" spans="1:27" s="206" customFormat="1" x14ac:dyDescent="0.35">
      <c r="A60" s="218"/>
      <c r="B60" s="328"/>
      <c r="C60" s="330"/>
      <c r="D60" s="260"/>
      <c r="E60" s="30" t="s">
        <v>172</v>
      </c>
      <c r="F60" s="162" t="s">
        <v>149</v>
      </c>
      <c r="G60" s="163"/>
      <c r="H60" s="163"/>
      <c r="I60" s="163"/>
      <c r="J60" s="163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164"/>
      <c r="Z60" s="116"/>
    </row>
    <row r="61" spans="1:27" s="206" customFormat="1" x14ac:dyDescent="0.35">
      <c r="A61" s="218"/>
      <c r="B61" s="328"/>
      <c r="C61" s="330"/>
      <c r="D61" s="318"/>
      <c r="E61" s="26" t="s">
        <v>209</v>
      </c>
      <c r="F61" s="323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116"/>
    </row>
    <row r="62" spans="1:27" s="206" customFormat="1" x14ac:dyDescent="0.35">
      <c r="A62" s="219"/>
      <c r="B62" s="220"/>
      <c r="C62" s="331"/>
      <c r="D62" s="265"/>
      <c r="E62" s="324" t="s">
        <v>210</v>
      </c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116"/>
    </row>
    <row r="63" spans="1:27" s="45" customFormat="1" ht="13" x14ac:dyDescent="0.3">
      <c r="A63" s="325" t="s">
        <v>211</v>
      </c>
      <c r="B63" s="326"/>
      <c r="C63" s="326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6"/>
      <c r="Z63" s="44"/>
    </row>
    <row r="64" spans="1:27" ht="14.4" customHeight="1" x14ac:dyDescent="0.35">
      <c r="A64" s="242" t="s">
        <v>442</v>
      </c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4"/>
    </row>
    <row r="65" spans="1:25" x14ac:dyDescent="0.35">
      <c r="A65" s="185" t="s">
        <v>226</v>
      </c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7"/>
    </row>
    <row r="67" spans="1:25" x14ac:dyDescent="0.35">
      <c r="B67" s="139"/>
      <c r="C67" s="304"/>
      <c r="D67" s="138" t="s">
        <v>9</v>
      </c>
      <c r="E67" s="484" t="s">
        <v>177</v>
      </c>
    </row>
    <row r="68" spans="1:25" x14ac:dyDescent="0.35">
      <c r="B68" s="137"/>
      <c r="C68" s="305"/>
      <c r="D68" s="136" t="s">
        <v>7</v>
      </c>
      <c r="E68" s="484"/>
    </row>
    <row r="69" spans="1:25" x14ac:dyDescent="0.35">
      <c r="B69" s="376"/>
      <c r="C69" s="306"/>
      <c r="D69" s="136" t="s">
        <v>178</v>
      </c>
    </row>
    <row r="75" spans="1:25" x14ac:dyDescent="0.35">
      <c r="F75" s="46"/>
    </row>
  </sheetData>
  <sheetProtection algorithmName="SHA-512" hashValue="OiM0ve+m5IGhXnQYk/Iku0Px5/QCLYKf6YOl82bLmLN6mDVwvnC5qq3JKU9og9jd//pjU5ENFDZOSDn4UaRA8Q==" saltValue="DzyebrAALpxonpAS02KUFw==" spinCount="100000" sheet="1" formatCells="0" formatRows="0" insertColumns="0"/>
  <mergeCells count="3">
    <mergeCell ref="H1:J1"/>
    <mergeCell ref="A1:C1"/>
    <mergeCell ref="E67:E68"/>
  </mergeCells>
  <phoneticPr fontId="2" type="noConversion"/>
  <conditionalFormatting sqref="D40:D43">
    <cfRule type="containsText" dxfId="44" priority="2" operator="containsText" text="Nazwa analizy">
      <formula>NOT(ISERROR(SEARCH("Nazwa analizy",D40)))</formula>
    </cfRule>
    <cfRule type="notContainsBlanks" dxfId="43" priority="3">
      <formula>LEN(TRIM(D40))&gt;0</formula>
    </cfRule>
  </conditionalFormatting>
  <conditionalFormatting sqref="F45:Y45">
    <cfRule type="expression" dxfId="42" priority="48" stopIfTrue="1">
      <formula>(COUNTBLANK(F$3:F$41)&lt;ROWS(F3:F41))</formula>
    </cfRule>
  </conditionalFormatting>
  <conditionalFormatting sqref="F45:Y46">
    <cfRule type="notContainsBlanks" dxfId="41" priority="45">
      <formula>LEN(TRIM(F45))&gt;0</formula>
    </cfRule>
  </conditionalFormatting>
  <dataValidations xWindow="775" yWindow="804" count="1">
    <dataValidation type="date" allowBlank="1" showInputMessage="1" showErrorMessage="1" prompt="DD.MM.RR" sqref="F50:Y50" xr:uid="{6C601007-18F4-4FC0-BC07-4600E6A1502C}">
      <formula1>36526</formula1>
      <formula2>54789</formula2>
    </dataValidation>
  </dataValidations>
  <pageMargins left="0.7" right="0.7" top="0.75" bottom="0.75" header="0.3" footer="0.3"/>
  <pageSetup scale="41" fitToWidth="2" orientation="landscape" r:id="rId1"/>
  <headerFooter>
    <oddHeader>&amp;LPZ - oddział Poznań
KRK - oddział Kraków
Wybrane metody prosze zaznaczyć za pomocą: X</oddHeader>
  </headerFooter>
  <colBreaks count="1" manualBreakCount="1">
    <brk id="25" max="4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>
                <anchor moveWithCells="1">
                  <from>
                    <xdr:col>4</xdr:col>
                    <xdr:colOff>1746250</xdr:colOff>
                    <xdr:row>59</xdr:row>
                    <xdr:rowOff>165100</xdr:rowOff>
                  </from>
                  <to>
                    <xdr:col>4</xdr:col>
                    <xdr:colOff>2946400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4</xdr:col>
                    <xdr:colOff>1727200</xdr:colOff>
                    <xdr:row>61</xdr:row>
                    <xdr:rowOff>25400</xdr:rowOff>
                  </from>
                  <to>
                    <xdr:col>4</xdr:col>
                    <xdr:colOff>3073400</xdr:colOff>
                    <xdr:row>61</xdr:row>
                    <xdr:rowOff>177800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75" yWindow="804" count="3">
        <x14:dataValidation type="list" allowBlank="1" showInputMessage="1" showErrorMessage="1" prompt="Prosze wybrać z listy" xr:uid="{5F33006A-A505-4558-9FD2-A867611A33FC}">
          <x14:formula1>
            <xm:f>Arkusz2!$G$18:$G$19</xm:f>
          </x14:formula1>
          <xm:sqref>F56:Y56</xm:sqref>
        </x14:dataValidation>
        <x14:dataValidation type="list" allowBlank="1" showInputMessage="1" showErrorMessage="1" error="Akcetowalna wartośc komórki to x lub puste" prompt="wybrać z listy X lub zostawić puste" xr:uid="{F1B63A26-A42F-4C57-8A8F-44C05CE85852}">
          <x14:formula1>
            <xm:f>Arkusz2!$D$6:$D$7</xm:f>
          </x14:formula1>
          <xm:sqref>F3:Y43</xm:sqref>
        </x14:dataValidation>
        <x14:dataValidation type="list" allowBlank="1" showInputMessage="1" showErrorMessage="1" prompt="wybrać z listy rozwijanej" xr:uid="{B05008A5-7ECF-455B-9B8F-686E0ED20236}">
          <x14:formula1>
            <xm:f>Arkusz2!$G$8:$G$12</xm:f>
          </x14:formula1>
          <xm:sqref>F47:Y47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9555-430F-457F-B75F-EE1A1A2143BF}">
  <sheetPr codeName="Arkusz7">
    <tabColor theme="7" tint="-0.249977111117893"/>
    <pageSetUpPr fitToPage="1"/>
  </sheetPr>
  <dimension ref="A1:X56"/>
  <sheetViews>
    <sheetView zoomScale="115" zoomScaleNormal="115" workbookViewId="0">
      <pane xSplit="5" ySplit="2" topLeftCell="F21" activePane="bottomRight" state="frozen"/>
      <selection pane="topRight" activeCell="D39" sqref="D39"/>
      <selection pane="bottomLeft" activeCell="D39" sqref="D39"/>
      <selection pane="bottomRight" activeCell="D30" sqref="D30"/>
    </sheetView>
  </sheetViews>
  <sheetFormatPr defaultRowHeight="14.5" x14ac:dyDescent="0.35"/>
  <cols>
    <col min="1" max="1" width="5" customWidth="1"/>
    <col min="2" max="2" width="5.453125" customWidth="1"/>
    <col min="3" max="3" width="5.54296875" hidden="1" customWidth="1"/>
    <col min="4" max="4" width="34.08984375" style="2" customWidth="1"/>
    <col min="5" max="5" width="38.90625" style="1" customWidth="1"/>
    <col min="6" max="11" width="15.08984375" customWidth="1"/>
  </cols>
  <sheetData>
    <row r="1" spans="1:11" s="55" customFormat="1" x14ac:dyDescent="0.35">
      <c r="A1" s="497" t="s">
        <v>59</v>
      </c>
      <c r="B1" s="498"/>
      <c r="C1" s="499"/>
      <c r="D1" s="49" t="s">
        <v>60</v>
      </c>
      <c r="E1" s="88">
        <f>'Dane ogólne'!$D$2</f>
        <v>0</v>
      </c>
      <c r="F1" s="66" t="s">
        <v>212</v>
      </c>
      <c r="G1" s="67"/>
      <c r="H1" s="504" t="s">
        <v>180</v>
      </c>
      <c r="I1" s="504"/>
      <c r="J1" s="504"/>
      <c r="K1" s="98">
        <f>ROW(E29)</f>
        <v>29</v>
      </c>
    </row>
    <row r="2" spans="1:11" s="217" customFormat="1" x14ac:dyDescent="0.35">
      <c r="A2" s="57" t="s">
        <v>63</v>
      </c>
      <c r="B2" s="57" t="s">
        <v>64</v>
      </c>
      <c r="C2" s="298" t="s">
        <v>65</v>
      </c>
      <c r="D2" s="103" t="s">
        <v>66</v>
      </c>
      <c r="E2" s="200" t="s">
        <v>213</v>
      </c>
      <c r="F2" s="233">
        <f t="shared" ref="F2:K2" si="0">F29</f>
        <v>0</v>
      </c>
      <c r="G2" s="233">
        <f t="shared" si="0"/>
        <v>0</v>
      </c>
      <c r="H2" s="233">
        <f t="shared" si="0"/>
        <v>0</v>
      </c>
      <c r="I2" s="233">
        <f t="shared" si="0"/>
        <v>0</v>
      </c>
      <c r="J2" s="233">
        <f t="shared" si="0"/>
        <v>0</v>
      </c>
      <c r="K2" s="233">
        <f t="shared" si="0"/>
        <v>0</v>
      </c>
    </row>
    <row r="3" spans="1:11" ht="15" customHeight="1" x14ac:dyDescent="0.35">
      <c r="A3" s="115" t="s">
        <v>68</v>
      </c>
      <c r="B3" s="353" t="s">
        <v>69</v>
      </c>
      <c r="C3" s="86" t="s">
        <v>69</v>
      </c>
      <c r="D3" s="41" t="s">
        <v>70</v>
      </c>
      <c r="E3" s="22" t="s">
        <v>71</v>
      </c>
      <c r="F3" s="152"/>
      <c r="G3" s="152"/>
      <c r="H3" s="152"/>
      <c r="I3" s="152"/>
      <c r="J3" s="152"/>
      <c r="K3" s="152"/>
    </row>
    <row r="4" spans="1:11" x14ac:dyDescent="0.35">
      <c r="A4" s="49" t="s">
        <v>68</v>
      </c>
      <c r="B4" s="353" t="s">
        <v>69</v>
      </c>
      <c r="C4" s="86" t="s">
        <v>69</v>
      </c>
      <c r="D4" s="41" t="s">
        <v>88</v>
      </c>
      <c r="E4" s="22" t="s">
        <v>89</v>
      </c>
      <c r="F4" s="152"/>
      <c r="G4" s="152"/>
      <c r="H4" s="152"/>
      <c r="I4" s="152"/>
      <c r="J4" s="152"/>
      <c r="K4" s="152"/>
    </row>
    <row r="5" spans="1:11" x14ac:dyDescent="0.35">
      <c r="A5" s="113"/>
      <c r="B5" s="353" t="s">
        <v>69</v>
      </c>
      <c r="C5" s="86" t="s">
        <v>69</v>
      </c>
      <c r="D5" s="42" t="s">
        <v>214</v>
      </c>
      <c r="E5" s="22" t="s">
        <v>215</v>
      </c>
      <c r="F5" s="152"/>
      <c r="G5" s="152"/>
      <c r="H5" s="152"/>
      <c r="I5" s="152"/>
      <c r="J5" s="152"/>
      <c r="K5" s="152"/>
    </row>
    <row r="6" spans="1:11" x14ac:dyDescent="0.35">
      <c r="A6" s="113"/>
      <c r="B6" s="353" t="s">
        <v>69</v>
      </c>
      <c r="C6" s="86"/>
      <c r="D6" s="42" t="s">
        <v>104</v>
      </c>
      <c r="E6" s="22" t="s">
        <v>105</v>
      </c>
      <c r="F6" s="152"/>
      <c r="G6" s="152"/>
      <c r="H6" s="152"/>
      <c r="I6" s="152"/>
      <c r="J6" s="152"/>
      <c r="K6" s="152"/>
    </row>
    <row r="7" spans="1:11" ht="23.4" customHeight="1" x14ac:dyDescent="0.35">
      <c r="A7" s="49" t="s">
        <v>68</v>
      </c>
      <c r="B7" s="113"/>
      <c r="C7" s="113"/>
      <c r="D7" s="42" t="s">
        <v>186</v>
      </c>
      <c r="E7" s="22" t="s">
        <v>94</v>
      </c>
      <c r="F7" s="152"/>
      <c r="G7" s="152"/>
      <c r="H7" s="152"/>
      <c r="I7" s="152"/>
      <c r="J7" s="152"/>
      <c r="K7" s="152"/>
    </row>
    <row r="8" spans="1:11" ht="27" customHeight="1" x14ac:dyDescent="0.35">
      <c r="A8" s="49" t="s">
        <v>68</v>
      </c>
      <c r="B8" s="113"/>
      <c r="C8" s="113"/>
      <c r="D8" s="23" t="s">
        <v>187</v>
      </c>
      <c r="E8" s="25" t="s">
        <v>188</v>
      </c>
      <c r="F8" s="152"/>
      <c r="G8" s="152"/>
      <c r="H8" s="152"/>
      <c r="I8" s="152"/>
      <c r="J8" s="152"/>
      <c r="K8" s="152"/>
    </row>
    <row r="9" spans="1:11" ht="38.25" customHeight="1" x14ac:dyDescent="0.35">
      <c r="A9" s="49" t="s">
        <v>68</v>
      </c>
      <c r="B9" s="113"/>
      <c r="C9" s="113"/>
      <c r="D9" s="23" t="s">
        <v>184</v>
      </c>
      <c r="E9" s="22" t="s">
        <v>87</v>
      </c>
      <c r="F9" s="152"/>
      <c r="G9" s="152"/>
      <c r="H9" s="152"/>
      <c r="I9" s="152"/>
      <c r="J9" s="152"/>
      <c r="K9" s="152"/>
    </row>
    <row r="10" spans="1:11" x14ac:dyDescent="0.35">
      <c r="A10" s="49" t="s">
        <v>68</v>
      </c>
      <c r="B10" s="353" t="s">
        <v>69</v>
      </c>
      <c r="C10" s="105" t="s">
        <v>134</v>
      </c>
      <c r="D10" s="43" t="s">
        <v>126</v>
      </c>
      <c r="E10" s="24" t="s">
        <v>127</v>
      </c>
      <c r="F10" s="152"/>
      <c r="G10" s="152"/>
      <c r="H10" s="152"/>
      <c r="I10" s="152"/>
      <c r="J10" s="152"/>
      <c r="K10" s="152"/>
    </row>
    <row r="11" spans="1:11" x14ac:dyDescent="0.35">
      <c r="A11" s="49" t="s">
        <v>68</v>
      </c>
      <c r="B11" s="353" t="s">
        <v>69</v>
      </c>
      <c r="C11" s="105" t="s">
        <v>134</v>
      </c>
      <c r="D11" s="43" t="s">
        <v>216</v>
      </c>
      <c r="E11" s="24" t="s">
        <v>127</v>
      </c>
      <c r="F11" s="152"/>
      <c r="G11" s="152"/>
      <c r="H11" s="152"/>
      <c r="I11" s="152"/>
      <c r="J11" s="152"/>
      <c r="K11" s="152"/>
    </row>
    <row r="12" spans="1:11" x14ac:dyDescent="0.35">
      <c r="A12" s="49" t="s">
        <v>68</v>
      </c>
      <c r="B12" s="353" t="s">
        <v>69</v>
      </c>
      <c r="C12" s="105" t="s">
        <v>134</v>
      </c>
      <c r="D12" s="43" t="s">
        <v>217</v>
      </c>
      <c r="E12" s="24" t="s">
        <v>127</v>
      </c>
      <c r="F12" s="152"/>
      <c r="G12" s="152"/>
      <c r="H12" s="152"/>
      <c r="I12" s="152"/>
      <c r="J12" s="152"/>
      <c r="K12" s="152"/>
    </row>
    <row r="13" spans="1:11" ht="14.4" customHeight="1" x14ac:dyDescent="0.35">
      <c r="A13" s="113"/>
      <c r="B13" s="353" t="s">
        <v>69</v>
      </c>
      <c r="C13" s="105" t="s">
        <v>134</v>
      </c>
      <c r="D13" s="23" t="s">
        <v>122</v>
      </c>
      <c r="E13" s="22" t="s">
        <v>123</v>
      </c>
      <c r="F13" s="152"/>
      <c r="G13" s="152"/>
      <c r="H13" s="152"/>
      <c r="I13" s="152"/>
      <c r="J13" s="152"/>
      <c r="K13" s="152"/>
    </row>
    <row r="14" spans="1:11" ht="14.4" customHeight="1" x14ac:dyDescent="0.35">
      <c r="A14" s="113"/>
      <c r="B14" s="353" t="s">
        <v>69</v>
      </c>
      <c r="C14" s="105"/>
      <c r="D14" s="43" t="s">
        <v>429</v>
      </c>
      <c r="E14" s="22" t="s">
        <v>123</v>
      </c>
      <c r="F14" s="152"/>
      <c r="G14" s="152"/>
      <c r="H14" s="152"/>
      <c r="I14" s="152"/>
      <c r="J14" s="152"/>
      <c r="K14" s="152"/>
    </row>
    <row r="15" spans="1:11" ht="14.4" customHeight="1" x14ac:dyDescent="0.35">
      <c r="A15" s="113"/>
      <c r="B15" s="353" t="s">
        <v>69</v>
      </c>
      <c r="C15" s="105"/>
      <c r="D15" s="364" t="s">
        <v>430</v>
      </c>
      <c r="E15" s="22" t="s">
        <v>123</v>
      </c>
      <c r="F15" s="152"/>
      <c r="G15" s="152"/>
      <c r="H15" s="152"/>
      <c r="I15" s="152"/>
      <c r="J15" s="152"/>
      <c r="K15" s="152"/>
    </row>
    <row r="16" spans="1:11" ht="14.4" customHeight="1" x14ac:dyDescent="0.35">
      <c r="A16" s="113"/>
      <c r="B16" s="353" t="s">
        <v>69</v>
      </c>
      <c r="C16" s="105"/>
      <c r="D16" s="26" t="s">
        <v>422</v>
      </c>
      <c r="E16" s="27" t="s">
        <v>425</v>
      </c>
      <c r="F16" s="152"/>
      <c r="G16" s="152"/>
      <c r="H16" s="152"/>
      <c r="I16" s="152"/>
      <c r="J16" s="152"/>
      <c r="K16" s="152"/>
    </row>
    <row r="17" spans="1:11" ht="14.4" customHeight="1" x14ac:dyDescent="0.35">
      <c r="A17" s="113"/>
      <c r="B17" s="353" t="s">
        <v>69</v>
      </c>
      <c r="C17" s="105"/>
      <c r="D17" s="26" t="s">
        <v>423</v>
      </c>
      <c r="E17" s="27" t="s">
        <v>425</v>
      </c>
      <c r="F17" s="152"/>
      <c r="G17" s="152"/>
      <c r="H17" s="152"/>
      <c r="I17" s="152"/>
      <c r="J17" s="152"/>
      <c r="K17" s="152"/>
    </row>
    <row r="18" spans="1:11" ht="14.4" customHeight="1" x14ac:dyDescent="0.35">
      <c r="A18" s="113"/>
      <c r="B18" s="353" t="s">
        <v>69</v>
      </c>
      <c r="C18" s="105"/>
      <c r="D18" s="26" t="s">
        <v>424</v>
      </c>
      <c r="E18" s="27" t="s">
        <v>425</v>
      </c>
      <c r="F18" s="152"/>
      <c r="G18" s="152"/>
      <c r="H18" s="152"/>
      <c r="I18" s="152"/>
      <c r="J18" s="152"/>
      <c r="K18" s="152"/>
    </row>
    <row r="19" spans="1:11" x14ac:dyDescent="0.35">
      <c r="A19" s="49" t="s">
        <v>68</v>
      </c>
      <c r="B19" s="113"/>
      <c r="C19" s="105" t="s">
        <v>134</v>
      </c>
      <c r="D19" s="368" t="s">
        <v>118</v>
      </c>
      <c r="E19" s="33" t="s">
        <v>119</v>
      </c>
      <c r="F19" s="152"/>
      <c r="G19" s="152"/>
      <c r="H19" s="152"/>
      <c r="I19" s="152"/>
      <c r="J19" s="152"/>
      <c r="K19" s="152"/>
    </row>
    <row r="20" spans="1:11" x14ac:dyDescent="0.35">
      <c r="A20" s="49" t="s">
        <v>68</v>
      </c>
      <c r="C20" s="113"/>
      <c r="D20" s="26" t="s">
        <v>218</v>
      </c>
      <c r="E20" s="27" t="s">
        <v>136</v>
      </c>
      <c r="F20" s="152"/>
      <c r="G20" s="152"/>
      <c r="H20" s="152"/>
      <c r="I20" s="152"/>
      <c r="J20" s="152"/>
      <c r="K20" s="152"/>
    </row>
    <row r="21" spans="1:11" x14ac:dyDescent="0.35">
      <c r="A21" s="113"/>
      <c r="B21" s="353" t="s">
        <v>69</v>
      </c>
      <c r="C21" s="113"/>
      <c r="D21" s="26" t="s">
        <v>113</v>
      </c>
      <c r="E21" s="27" t="s">
        <v>115</v>
      </c>
      <c r="F21" s="176"/>
      <c r="G21" s="152"/>
      <c r="H21" s="152"/>
      <c r="I21" s="152"/>
      <c r="J21" s="152"/>
      <c r="K21" s="152"/>
    </row>
    <row r="22" spans="1:11" ht="13.5" customHeight="1" x14ac:dyDescent="0.35">
      <c r="A22" s="113"/>
      <c r="B22" s="353" t="s">
        <v>69</v>
      </c>
      <c r="C22" s="113"/>
      <c r="D22" s="26" t="s">
        <v>219</v>
      </c>
      <c r="E22" s="27" t="s">
        <v>81</v>
      </c>
      <c r="F22" s="176"/>
      <c r="G22" s="152"/>
      <c r="H22" s="152"/>
      <c r="I22" s="152"/>
      <c r="J22" s="152"/>
      <c r="K22" s="152"/>
    </row>
    <row r="23" spans="1:11" ht="13.5" customHeight="1" x14ac:dyDescent="0.35">
      <c r="A23" s="113"/>
      <c r="B23" s="353" t="s">
        <v>69</v>
      </c>
      <c r="C23" s="113"/>
      <c r="D23" s="26" t="s">
        <v>120</v>
      </c>
      <c r="E23" s="27" t="s">
        <v>220</v>
      </c>
      <c r="F23" s="176"/>
      <c r="G23" s="152"/>
      <c r="H23" s="152"/>
      <c r="I23" s="152"/>
      <c r="J23" s="152"/>
      <c r="K23" s="152"/>
    </row>
    <row r="24" spans="1:11" ht="13.5" customHeight="1" x14ac:dyDescent="0.35">
      <c r="A24" s="113"/>
      <c r="B24" s="353" t="s">
        <v>69</v>
      </c>
      <c r="C24" s="113"/>
      <c r="D24" s="26" t="s">
        <v>221</v>
      </c>
      <c r="E24" s="27" t="s">
        <v>435</v>
      </c>
      <c r="F24" s="176"/>
      <c r="G24" s="152"/>
      <c r="H24" s="152"/>
      <c r="I24" s="152"/>
      <c r="J24" s="152"/>
      <c r="K24" s="152"/>
    </row>
    <row r="25" spans="1:11" x14ac:dyDescent="0.35">
      <c r="A25" s="113"/>
      <c r="B25" s="49" t="s">
        <v>68</v>
      </c>
      <c r="C25" s="113"/>
      <c r="D25" s="26" t="s">
        <v>88</v>
      </c>
      <c r="E25" s="27" t="s">
        <v>90</v>
      </c>
      <c r="F25" s="176"/>
      <c r="G25" s="152"/>
      <c r="H25" s="152"/>
      <c r="I25" s="152"/>
      <c r="J25" s="152"/>
      <c r="K25" s="152"/>
    </row>
    <row r="26" spans="1:11" x14ac:dyDescent="0.35">
      <c r="A26" s="311"/>
      <c r="B26" s="311"/>
      <c r="C26" s="311"/>
      <c r="D26" s="321" t="s">
        <v>148</v>
      </c>
      <c r="E26" s="259"/>
      <c r="F26" s="152"/>
      <c r="G26" s="152"/>
      <c r="H26" s="152"/>
      <c r="I26" s="152"/>
      <c r="J26" s="152"/>
      <c r="K26" s="152"/>
    </row>
    <row r="27" spans="1:11" s="116" customFormat="1" x14ac:dyDescent="0.35">
      <c r="A27" s="311"/>
      <c r="B27" s="311"/>
      <c r="C27" s="311"/>
      <c r="D27" s="310" t="s">
        <v>148</v>
      </c>
      <c r="E27" s="93"/>
      <c r="F27" s="205"/>
      <c r="G27" s="205"/>
      <c r="H27" s="205"/>
      <c r="I27" s="205"/>
      <c r="J27" s="205"/>
      <c r="K27" s="205"/>
    </row>
    <row r="28" spans="1:11" ht="15" thickBot="1" x14ac:dyDescent="0.4">
      <c r="A28" s="511" t="s">
        <v>149</v>
      </c>
      <c r="B28" s="512"/>
      <c r="C28" s="300"/>
      <c r="D28" s="37" t="s">
        <v>149</v>
      </c>
      <c r="E28" s="37" t="s">
        <v>150</v>
      </c>
      <c r="F28" s="80" t="s">
        <v>149</v>
      </c>
      <c r="G28" s="80" t="s">
        <v>149</v>
      </c>
      <c r="H28" s="80" t="s">
        <v>149</v>
      </c>
      <c r="I28" s="80" t="s">
        <v>149</v>
      </c>
      <c r="J28" s="80" t="s">
        <v>149</v>
      </c>
      <c r="K28" s="80" t="s">
        <v>149</v>
      </c>
    </row>
    <row r="29" spans="1:11" s="116" customFormat="1" x14ac:dyDescent="0.35">
      <c r="A29" s="227"/>
      <c r="B29" s="228"/>
      <c r="C29" s="309"/>
      <c r="D29" s="274" t="s">
        <v>222</v>
      </c>
      <c r="E29" s="276" t="s">
        <v>152</v>
      </c>
      <c r="F29" s="133"/>
      <c r="G29" s="133"/>
      <c r="H29" s="133"/>
      <c r="I29" s="133"/>
      <c r="J29" s="133"/>
      <c r="K29" s="133"/>
    </row>
    <row r="30" spans="1:11" s="116" customFormat="1" ht="15" thickBot="1" x14ac:dyDescent="0.4">
      <c r="A30" s="229"/>
      <c r="B30" s="230"/>
      <c r="C30" s="309"/>
      <c r="D30" s="275">
        <f>COUNTA(F29:K29)</f>
        <v>0</v>
      </c>
      <c r="E30" s="34" t="s">
        <v>153</v>
      </c>
      <c r="F30" s="133"/>
      <c r="G30" s="134"/>
      <c r="H30" s="134"/>
      <c r="I30" s="134"/>
      <c r="J30" s="134"/>
      <c r="K30" s="165"/>
    </row>
    <row r="31" spans="1:11" s="116" customFormat="1" x14ac:dyDescent="0.35">
      <c r="A31" s="229"/>
      <c r="B31" s="230"/>
      <c r="C31" s="309"/>
      <c r="D31" s="259"/>
      <c r="E31" s="34" t="s">
        <v>154</v>
      </c>
      <c r="F31" s="133"/>
      <c r="G31" s="134"/>
      <c r="H31" s="134"/>
      <c r="I31" s="134"/>
      <c r="J31" s="134"/>
      <c r="K31" s="165"/>
    </row>
    <row r="32" spans="1:11" s="116" customFormat="1" x14ac:dyDescent="0.35">
      <c r="A32" s="229"/>
      <c r="B32" s="230"/>
      <c r="C32" s="309"/>
      <c r="D32" s="259"/>
      <c r="E32" s="277" t="s">
        <v>155</v>
      </c>
      <c r="F32" s="133"/>
      <c r="G32" s="134"/>
      <c r="H32" s="134"/>
      <c r="I32" s="134"/>
      <c r="J32" s="134"/>
      <c r="K32" s="165"/>
    </row>
    <row r="33" spans="1:24" s="116" customFormat="1" x14ac:dyDescent="0.35">
      <c r="A33" s="229"/>
      <c r="B33" s="230"/>
      <c r="C33" s="309"/>
      <c r="D33" s="259"/>
      <c r="E33" s="277" t="s">
        <v>156</v>
      </c>
      <c r="F33" s="133"/>
      <c r="G33" s="134"/>
      <c r="H33" s="134"/>
      <c r="I33" s="134"/>
      <c r="J33" s="134"/>
      <c r="K33" s="165"/>
    </row>
    <row r="34" spans="1:24" s="116" customFormat="1" x14ac:dyDescent="0.35">
      <c r="A34" s="229"/>
      <c r="B34" s="230"/>
      <c r="C34" s="309"/>
      <c r="D34" s="513" t="s">
        <v>223</v>
      </c>
      <c r="E34" s="34" t="s">
        <v>157</v>
      </c>
      <c r="F34" s="133"/>
      <c r="G34" s="134"/>
      <c r="H34" s="134"/>
      <c r="I34" s="134"/>
      <c r="J34" s="134"/>
      <c r="K34" s="165"/>
    </row>
    <row r="35" spans="1:24" s="116" customFormat="1" x14ac:dyDescent="0.35">
      <c r="A35" s="229"/>
      <c r="B35" s="230"/>
      <c r="C35" s="309"/>
      <c r="D35" s="514"/>
      <c r="E35" s="34" t="s">
        <v>158</v>
      </c>
      <c r="F35" s="386" t="s">
        <v>149</v>
      </c>
      <c r="G35" s="387"/>
      <c r="H35" s="387"/>
      <c r="I35" s="387"/>
      <c r="J35" s="387"/>
      <c r="K35" s="388"/>
    </row>
    <row r="36" spans="1:24" s="116" customFormat="1" x14ac:dyDescent="0.35">
      <c r="A36" s="229"/>
      <c r="B36" s="230"/>
      <c r="C36" s="309"/>
      <c r="D36" s="259"/>
      <c r="E36" s="34" t="s">
        <v>160</v>
      </c>
      <c r="F36" s="133" t="s">
        <v>149</v>
      </c>
      <c r="G36" s="134"/>
      <c r="H36" s="134"/>
      <c r="I36" s="134"/>
      <c r="J36" s="134"/>
      <c r="K36" s="165"/>
    </row>
    <row r="37" spans="1:24" s="116" customFormat="1" x14ac:dyDescent="0.35">
      <c r="A37" s="229"/>
      <c r="B37" s="230"/>
      <c r="C37" s="309"/>
      <c r="D37" s="259"/>
      <c r="E37" s="34" t="s">
        <v>161</v>
      </c>
      <c r="F37" s="133" t="s">
        <v>149</v>
      </c>
      <c r="G37" s="134"/>
      <c r="H37" s="134"/>
      <c r="I37" s="134"/>
      <c r="J37" s="134"/>
      <c r="K37" s="165"/>
    </row>
    <row r="38" spans="1:24" s="116" customFormat="1" x14ac:dyDescent="0.35">
      <c r="A38" s="229"/>
      <c r="B38" s="230"/>
      <c r="C38" s="309"/>
      <c r="D38" s="259"/>
      <c r="E38" s="278" t="s">
        <v>162</v>
      </c>
      <c r="F38" s="133" t="s">
        <v>149</v>
      </c>
      <c r="G38" s="134"/>
      <c r="H38" s="134"/>
      <c r="I38" s="134"/>
      <c r="J38" s="134"/>
      <c r="K38" s="165"/>
    </row>
    <row r="39" spans="1:24" s="116" customFormat="1" x14ac:dyDescent="0.35">
      <c r="A39" s="229"/>
      <c r="B39" s="230"/>
      <c r="C39" s="309"/>
      <c r="D39" s="259"/>
      <c r="E39" s="34" t="s">
        <v>164</v>
      </c>
      <c r="F39" s="133" t="s">
        <v>149</v>
      </c>
      <c r="G39" s="134"/>
      <c r="H39" s="134"/>
      <c r="I39" s="134"/>
      <c r="J39" s="134"/>
      <c r="K39" s="165"/>
    </row>
    <row r="40" spans="1:24" s="116" customFormat="1" x14ac:dyDescent="0.35">
      <c r="A40" s="229"/>
      <c r="B40" s="230"/>
      <c r="C40" s="309"/>
      <c r="D40" s="259"/>
      <c r="E40" s="34" t="s">
        <v>165</v>
      </c>
      <c r="F40" s="133" t="s">
        <v>149</v>
      </c>
      <c r="G40" s="134"/>
      <c r="H40" s="134"/>
      <c r="I40" s="134"/>
      <c r="J40" s="134"/>
      <c r="K40" s="385"/>
      <c r="L40" s="46"/>
      <c r="M40"/>
      <c r="N40"/>
      <c r="O40"/>
      <c r="P40"/>
      <c r="Q40"/>
      <c r="R40"/>
      <c r="S40"/>
      <c r="T40"/>
      <c r="U40"/>
      <c r="V40"/>
      <c r="W40"/>
      <c r="X40"/>
    </row>
    <row r="41" spans="1:24" s="116" customFormat="1" x14ac:dyDescent="0.35">
      <c r="A41" s="229"/>
      <c r="B41" s="230"/>
      <c r="C41" s="309"/>
      <c r="D41" s="259"/>
      <c r="E41" s="74" t="s">
        <v>439</v>
      </c>
      <c r="F41" s="160"/>
      <c r="G41" s="160"/>
      <c r="H41" s="160"/>
      <c r="I41" s="160"/>
      <c r="J41" s="240"/>
      <c r="K41" s="155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116" customFormat="1" x14ac:dyDescent="0.35">
      <c r="A42" s="229"/>
      <c r="B42" s="230"/>
      <c r="C42" s="309"/>
      <c r="D42" s="259"/>
      <c r="E42" s="74" t="s">
        <v>440</v>
      </c>
      <c r="F42" s="160"/>
      <c r="G42" s="160"/>
      <c r="H42" s="160"/>
      <c r="I42" s="160"/>
      <c r="J42" s="240"/>
      <c r="K42" s="155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116" customFormat="1" x14ac:dyDescent="0.35">
      <c r="A43" s="229"/>
      <c r="B43" s="230"/>
      <c r="C43" s="309"/>
      <c r="D43" s="259"/>
      <c r="E43" s="70" t="s">
        <v>166</v>
      </c>
      <c r="F43" s="402"/>
      <c r="G43" s="402"/>
      <c r="H43" s="402"/>
      <c r="I43" s="402"/>
      <c r="J43" s="402"/>
      <c r="K43" s="40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116" customFormat="1" ht="21" x14ac:dyDescent="0.35">
      <c r="A44" s="229"/>
      <c r="B44" s="230"/>
      <c r="C44" s="309"/>
      <c r="D44" s="259"/>
      <c r="E44" s="34" t="s">
        <v>168</v>
      </c>
      <c r="F44" s="134"/>
      <c r="G44" s="134"/>
      <c r="H44" s="134"/>
      <c r="I44" s="134"/>
      <c r="J44" s="134"/>
      <c r="K44" s="165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116" customFormat="1" x14ac:dyDescent="0.35">
      <c r="A45" s="229"/>
      <c r="B45" s="230"/>
      <c r="C45" s="309"/>
      <c r="D45" s="259"/>
      <c r="E45" s="34" t="s">
        <v>169</v>
      </c>
      <c r="F45" s="134"/>
      <c r="G45" s="134"/>
      <c r="H45" s="134"/>
      <c r="I45" s="134"/>
      <c r="J45" s="134"/>
      <c r="K45" s="16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116" customFormat="1" x14ac:dyDescent="0.35">
      <c r="A46" s="231"/>
      <c r="B46" s="232"/>
      <c r="C46" s="267"/>
      <c r="D46" s="260"/>
      <c r="E46" s="30" t="s">
        <v>172</v>
      </c>
      <c r="F46" s="224"/>
      <c r="G46" s="224"/>
      <c r="H46" s="224"/>
      <c r="I46" s="224"/>
      <c r="J46" s="224"/>
      <c r="K46" s="268"/>
    </row>
    <row r="47" spans="1:24" s="116" customFormat="1" x14ac:dyDescent="0.35">
      <c r="A47" s="231"/>
      <c r="B47" s="267"/>
      <c r="C47" s="267"/>
      <c r="D47" s="340" t="s">
        <v>224</v>
      </c>
      <c r="E47" s="337"/>
      <c r="F47" s="271"/>
      <c r="G47" s="271"/>
      <c r="H47" s="271"/>
      <c r="I47" s="271"/>
      <c r="J47" s="271"/>
      <c r="K47" s="271"/>
    </row>
    <row r="48" spans="1:24" s="116" customFormat="1" x14ac:dyDescent="0.35">
      <c r="A48" s="231"/>
      <c r="B48" s="267"/>
      <c r="C48" s="267"/>
      <c r="D48" s="340" t="s">
        <v>224</v>
      </c>
      <c r="E48" s="313"/>
      <c r="F48" s="271"/>
      <c r="G48" s="271"/>
      <c r="H48" s="271"/>
      <c r="I48" s="271"/>
      <c r="J48" s="271"/>
      <c r="K48" s="271"/>
    </row>
    <row r="49" spans="1:11" x14ac:dyDescent="0.35">
      <c r="A49" s="508" t="s">
        <v>225</v>
      </c>
      <c r="B49" s="509"/>
      <c r="C49" s="509"/>
      <c r="D49" s="509"/>
      <c r="E49" s="509"/>
      <c r="F49" s="509"/>
      <c r="G49" s="509"/>
      <c r="H49" s="509"/>
      <c r="I49" s="509"/>
      <c r="J49" s="509"/>
      <c r="K49" s="510"/>
    </row>
    <row r="50" spans="1:11" x14ac:dyDescent="0.35">
      <c r="A50" s="505" t="s">
        <v>226</v>
      </c>
      <c r="B50" s="506"/>
      <c r="C50" s="506"/>
      <c r="D50" s="506"/>
      <c r="E50" s="506"/>
      <c r="F50" s="506"/>
      <c r="G50" s="506"/>
      <c r="H50" s="506"/>
      <c r="I50" s="506"/>
      <c r="J50" s="506"/>
      <c r="K50" s="507"/>
    </row>
    <row r="51" spans="1:11" x14ac:dyDescent="0.35">
      <c r="A51" s="3"/>
    </row>
    <row r="52" spans="1:11" x14ac:dyDescent="0.35">
      <c r="A52" s="3"/>
      <c r="B52" s="139"/>
      <c r="C52" s="304"/>
      <c r="D52" s="138" t="s">
        <v>9</v>
      </c>
    </row>
    <row r="53" spans="1:11" x14ac:dyDescent="0.35">
      <c r="A53" s="3"/>
      <c r="B53" s="137"/>
      <c r="C53" s="305"/>
      <c r="D53" s="136" t="s">
        <v>7</v>
      </c>
    </row>
    <row r="54" spans="1:11" x14ac:dyDescent="0.35">
      <c r="A54" s="3"/>
      <c r="B54" s="376"/>
      <c r="C54" s="306"/>
      <c r="D54" s="136" t="s">
        <v>178</v>
      </c>
    </row>
    <row r="55" spans="1:11" x14ac:dyDescent="0.35">
      <c r="A55" s="3"/>
    </row>
    <row r="56" spans="1:11" x14ac:dyDescent="0.35">
      <c r="A56" s="3"/>
    </row>
  </sheetData>
  <sheetProtection algorithmName="SHA-512" hashValue="0QLhBM+FDxKmJ1qIRcImESq1FGZ5nLYrS5ElHfR9knjcn0TA1NNJv/00EfmBHWVc4MQpd9sIIMeACPF+oVeMYw==" saltValue="T1zqXSUjp6VtuyQ2fsCdzA==" spinCount="100000" sheet="1" formatCells="0" insertColumns="0"/>
  <mergeCells count="6">
    <mergeCell ref="A50:K50"/>
    <mergeCell ref="A49:K49"/>
    <mergeCell ref="A28:B28"/>
    <mergeCell ref="H1:J1"/>
    <mergeCell ref="D34:D35"/>
    <mergeCell ref="A1:C1"/>
  </mergeCells>
  <conditionalFormatting sqref="D26:D27">
    <cfRule type="expression" dxfId="40" priority="1">
      <formula>(COUNTBLANK(F26:O26)&lt;COLUMNS(F26:O26))</formula>
    </cfRule>
    <cfRule type="containsText" dxfId="39" priority="2" operator="containsText" text="Nazwa analizy">
      <formula>NOT(ISERROR(SEARCH("Nazwa analizy",D26)))</formula>
    </cfRule>
    <cfRule type="notContainsBlanks" dxfId="38" priority="3">
      <formula>LEN(TRIM(D26))&gt;0</formula>
    </cfRule>
  </conditionalFormatting>
  <conditionalFormatting sqref="F29:K29">
    <cfRule type="expression" dxfId="37" priority="40" stopIfTrue="1">
      <formula>(COUNTBLANK(F$3:F$27)&lt;ROWS(F3:F27))</formula>
    </cfRule>
    <cfRule type="notContainsBlanks" dxfId="36" priority="41">
      <formula>LEN(TRIM(F29))&gt;0</formula>
    </cfRule>
  </conditionalFormatting>
  <pageMargins left="0.7" right="0.7" top="0.75" bottom="0.75" header="0.3" footer="0.3"/>
  <pageSetup scale="68" orientation="landscape" r:id="rId1"/>
  <headerFooter>
    <oddHeader xml:space="preserve">&amp;LPZ - oddział Poznań
KRK - oddział Kraków
Wybrane metody prosze zaznaczyć za pomocą: X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Check Box 6">
              <controlPr defaultSize="0" autoFill="0" autoLine="0" autoPict="0">
                <anchor moveWithCells="1">
                  <from>
                    <xdr:col>4</xdr:col>
                    <xdr:colOff>965200</xdr:colOff>
                    <xdr:row>46</xdr:row>
                    <xdr:rowOff>0</xdr:rowOff>
                  </from>
                  <to>
                    <xdr:col>4</xdr:col>
                    <xdr:colOff>2089150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defaultSize="0" autoFill="0" autoLine="0" autoPict="0">
                <anchor moveWithCells="1">
                  <from>
                    <xdr:col>4</xdr:col>
                    <xdr:colOff>977900</xdr:colOff>
                    <xdr:row>47</xdr:row>
                    <xdr:rowOff>12700</xdr:rowOff>
                  </from>
                  <to>
                    <xdr:col>4</xdr:col>
                    <xdr:colOff>2260600</xdr:colOff>
                    <xdr:row>48</xdr:row>
                    <xdr:rowOff>6350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Akcetowalna wartośc komórki to x lub puste" prompt="wybrać z listy X lub zostawić puste_x000a_" xr:uid="{4B1F5B37-AEF2-49B6-8523-70AE019367A8}">
          <x14:formula1>
            <xm:f>Arkusz2!$D$6:$D$7</xm:f>
          </x14:formula1>
          <xm:sqref>F3:K27</xm:sqref>
        </x14:dataValidation>
        <x14:dataValidation type="list" allowBlank="1" showInputMessage="1" showErrorMessage="1" prompt="Prosze wybrać z listy" xr:uid="{7D2E3C02-0539-43FE-A87A-E0704483B9F3}">
          <x14:formula1>
            <xm:f>Arkusz2!$G$18:$G$19</xm:f>
          </x14:formula1>
          <xm:sqref>F43:K43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B160-03A7-4C06-98A5-19EB214BFE54}">
  <sheetPr>
    <pageSetUpPr fitToPage="1"/>
  </sheetPr>
  <dimension ref="A1:Q6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47" sqref="H47"/>
    </sheetView>
  </sheetViews>
  <sheetFormatPr defaultRowHeight="14.5" x14ac:dyDescent="0.35"/>
  <cols>
    <col min="1" max="1" width="32.90625" customWidth="1"/>
    <col min="2" max="2" width="28.453125" customWidth="1"/>
    <col min="3" max="12" width="21.90625" customWidth="1"/>
    <col min="15" max="15" width="9.90625" bestFit="1" customWidth="1"/>
  </cols>
  <sheetData>
    <row r="1" spans="1:12" x14ac:dyDescent="0.35">
      <c r="A1" s="58" t="s">
        <v>60</v>
      </c>
      <c r="B1" s="88">
        <f>'Dane ogólne'!$D$2</f>
        <v>0</v>
      </c>
      <c r="C1" s="66" t="s">
        <v>227</v>
      </c>
      <c r="D1" s="67"/>
      <c r="E1" s="517" t="s">
        <v>180</v>
      </c>
      <c r="F1" s="517"/>
      <c r="G1" s="517"/>
      <c r="H1" s="98">
        <f>ROW(B21)</f>
        <v>21</v>
      </c>
      <c r="I1" s="118"/>
      <c r="J1" s="118"/>
      <c r="K1" s="118"/>
      <c r="L1" s="118"/>
    </row>
    <row r="2" spans="1:12" x14ac:dyDescent="0.35">
      <c r="A2" s="58" t="s">
        <v>66</v>
      </c>
      <c r="B2" s="95" t="s">
        <v>228</v>
      </c>
      <c r="C2" s="117">
        <f>C21</f>
        <v>0</v>
      </c>
      <c r="D2" s="117">
        <f t="shared" ref="D2:L2" si="0">D21</f>
        <v>0</v>
      </c>
      <c r="E2" s="117">
        <f t="shared" si="0"/>
        <v>0</v>
      </c>
      <c r="F2" s="117">
        <f t="shared" si="0"/>
        <v>0</v>
      </c>
      <c r="G2" s="117">
        <f t="shared" si="0"/>
        <v>0</v>
      </c>
      <c r="H2" s="117">
        <f t="shared" si="0"/>
        <v>0</v>
      </c>
      <c r="I2" s="117">
        <f t="shared" si="0"/>
        <v>0</v>
      </c>
      <c r="J2" s="117">
        <f t="shared" si="0"/>
        <v>0</v>
      </c>
      <c r="K2" s="117">
        <f t="shared" si="0"/>
        <v>0</v>
      </c>
      <c r="L2" s="117">
        <f t="shared" si="0"/>
        <v>0</v>
      </c>
    </row>
    <row r="3" spans="1:12" x14ac:dyDescent="0.35">
      <c r="A3" s="140" t="s">
        <v>229</v>
      </c>
      <c r="B3" s="129"/>
      <c r="C3" s="125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35">
      <c r="A4" s="140" t="s">
        <v>229</v>
      </c>
      <c r="B4" s="129"/>
      <c r="C4" s="125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35">
      <c r="A5" s="140" t="s">
        <v>229</v>
      </c>
      <c r="B5" s="129"/>
      <c r="C5" s="125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35">
      <c r="A6" s="140" t="s">
        <v>229</v>
      </c>
      <c r="B6" s="129"/>
      <c r="C6" s="125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35">
      <c r="A7" s="140" t="s">
        <v>229</v>
      </c>
      <c r="B7" s="129"/>
      <c r="C7" s="125"/>
      <c r="D7" s="126"/>
      <c r="E7" s="126"/>
      <c r="F7" s="126"/>
      <c r="G7" s="126"/>
      <c r="H7" s="126"/>
      <c r="I7" s="126"/>
      <c r="J7" s="126"/>
      <c r="K7" s="126"/>
      <c r="L7" s="126"/>
    </row>
    <row r="8" spans="1:12" x14ac:dyDescent="0.35">
      <c r="A8" s="140" t="s">
        <v>229</v>
      </c>
      <c r="B8" s="129"/>
      <c r="C8" s="127"/>
      <c r="D8" s="128"/>
      <c r="E8" s="128"/>
      <c r="F8" s="128"/>
      <c r="G8" s="128"/>
      <c r="H8" s="128"/>
      <c r="I8" s="128"/>
      <c r="J8" s="128"/>
      <c r="K8" s="128"/>
      <c r="L8" s="128"/>
    </row>
    <row r="9" spans="1:12" x14ac:dyDescent="0.35">
      <c r="A9" s="140" t="s">
        <v>229</v>
      </c>
      <c r="B9" s="129"/>
      <c r="C9" s="127"/>
      <c r="D9" s="128"/>
      <c r="E9" s="128"/>
      <c r="F9" s="128"/>
      <c r="G9" s="128"/>
      <c r="H9" s="128"/>
      <c r="I9" s="128"/>
      <c r="J9" s="128"/>
      <c r="K9" s="128"/>
      <c r="L9" s="128"/>
    </row>
    <row r="10" spans="1:12" x14ac:dyDescent="0.35">
      <c r="A10" s="140" t="s">
        <v>229</v>
      </c>
      <c r="B10" s="129"/>
      <c r="C10" s="127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x14ac:dyDescent="0.35">
      <c r="A11" s="140" t="s">
        <v>229</v>
      </c>
      <c r="B11" s="130"/>
      <c r="C11" s="127"/>
      <c r="D11" s="128"/>
      <c r="E11" s="128"/>
      <c r="F11" s="128"/>
      <c r="G11" s="128"/>
      <c r="H11" s="128"/>
      <c r="I11" s="128"/>
      <c r="J11" s="128"/>
      <c r="K11" s="128"/>
      <c r="L11" s="128"/>
    </row>
    <row r="12" spans="1:12" x14ac:dyDescent="0.35">
      <c r="A12" s="140" t="s">
        <v>229</v>
      </c>
      <c r="B12" s="130"/>
      <c r="C12" s="127"/>
      <c r="D12" s="128"/>
      <c r="E12" s="128"/>
      <c r="F12" s="128"/>
      <c r="G12" s="128"/>
      <c r="H12" s="128"/>
      <c r="I12" s="128"/>
      <c r="J12" s="128"/>
      <c r="K12" s="128"/>
      <c r="L12" s="128"/>
    </row>
    <row r="13" spans="1:12" x14ac:dyDescent="0.35">
      <c r="A13" s="140" t="s">
        <v>229</v>
      </c>
      <c r="B13" s="130"/>
      <c r="C13" s="127"/>
      <c r="D13" s="128"/>
      <c r="E13" s="128"/>
      <c r="F13" s="128"/>
      <c r="G13" s="128"/>
      <c r="H13" s="128"/>
      <c r="I13" s="128"/>
      <c r="J13" s="128"/>
      <c r="K13" s="128"/>
      <c r="L13" s="128"/>
    </row>
    <row r="14" spans="1:12" x14ac:dyDescent="0.35">
      <c r="A14" s="140" t="s">
        <v>229</v>
      </c>
      <c r="B14" s="130"/>
      <c r="C14" s="127"/>
      <c r="D14" s="128"/>
      <c r="E14" s="128"/>
      <c r="F14" s="128"/>
      <c r="G14" s="128"/>
      <c r="H14" s="128"/>
      <c r="I14" s="128"/>
      <c r="J14" s="128"/>
      <c r="K14" s="128"/>
      <c r="L14" s="128"/>
    </row>
    <row r="15" spans="1:12" x14ac:dyDescent="0.35">
      <c r="A15" s="140" t="s">
        <v>229</v>
      </c>
      <c r="B15" s="130"/>
      <c r="C15" s="127"/>
      <c r="D15" s="128"/>
      <c r="E15" s="128"/>
      <c r="F15" s="128"/>
      <c r="G15" s="128"/>
      <c r="H15" s="128"/>
      <c r="I15" s="128"/>
      <c r="J15" s="128"/>
      <c r="K15" s="128"/>
      <c r="L15" s="128"/>
    </row>
    <row r="16" spans="1:12" x14ac:dyDescent="0.35">
      <c r="A16" s="140" t="s">
        <v>229</v>
      </c>
      <c r="B16" s="130"/>
      <c r="C16" s="127"/>
      <c r="D16" s="128"/>
      <c r="E16" s="128"/>
      <c r="F16" s="128"/>
      <c r="G16" s="128"/>
      <c r="H16" s="128"/>
      <c r="I16" s="128"/>
      <c r="J16" s="128"/>
      <c r="K16" s="128"/>
      <c r="L16" s="128"/>
    </row>
    <row r="17" spans="1:17" x14ac:dyDescent="0.35">
      <c r="A17" s="140" t="s">
        <v>229</v>
      </c>
      <c r="B17" s="130"/>
      <c r="C17" s="127"/>
      <c r="D17" s="128"/>
      <c r="E17" s="128"/>
      <c r="F17" s="128"/>
      <c r="G17" s="128"/>
      <c r="H17" s="128"/>
      <c r="I17" s="128"/>
      <c r="J17" s="128"/>
      <c r="K17" s="128"/>
      <c r="L17" s="128"/>
    </row>
    <row r="18" spans="1:17" x14ac:dyDescent="0.35">
      <c r="A18" s="140" t="s">
        <v>229</v>
      </c>
      <c r="B18" s="130"/>
      <c r="C18" s="127"/>
      <c r="D18" s="128"/>
      <c r="E18" s="128"/>
      <c r="F18" s="128"/>
      <c r="G18" s="128"/>
      <c r="H18" s="128"/>
      <c r="I18" s="128"/>
      <c r="J18" s="128"/>
      <c r="K18" s="128"/>
      <c r="L18" s="128"/>
    </row>
    <row r="19" spans="1:17" x14ac:dyDescent="0.35">
      <c r="A19" s="141" t="s">
        <v>229</v>
      </c>
      <c r="B19" s="130"/>
      <c r="C19" s="127"/>
      <c r="D19" s="128"/>
      <c r="E19" s="128"/>
      <c r="F19" s="128"/>
      <c r="G19" s="128"/>
      <c r="H19" s="128"/>
      <c r="I19" s="128"/>
      <c r="J19" s="128"/>
      <c r="K19" s="128"/>
      <c r="L19" s="128"/>
    </row>
    <row r="20" spans="1:17" ht="15" thickBot="1" x14ac:dyDescent="0.4">
      <c r="A20" s="515" t="s">
        <v>150</v>
      </c>
      <c r="B20" s="512"/>
      <c r="C20" s="80" t="s">
        <v>149</v>
      </c>
      <c r="D20" s="80" t="s">
        <v>149</v>
      </c>
      <c r="E20" s="80" t="s">
        <v>149</v>
      </c>
      <c r="F20" s="80" t="s">
        <v>149</v>
      </c>
      <c r="G20" s="80" t="s">
        <v>149</v>
      </c>
      <c r="H20" s="80"/>
      <c r="I20" s="80"/>
      <c r="J20" s="80"/>
      <c r="K20" s="80"/>
      <c r="L20" s="80" t="s">
        <v>149</v>
      </c>
    </row>
    <row r="21" spans="1:17" s="116" customFormat="1" x14ac:dyDescent="0.35">
      <c r="A21" s="257" t="s">
        <v>222</v>
      </c>
      <c r="B21" s="29" t="s">
        <v>230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/>
      <c r="N21"/>
      <c r="O21"/>
      <c r="P21"/>
      <c r="Q21"/>
    </row>
    <row r="22" spans="1:17" s="116" customFormat="1" ht="15" thickBot="1" x14ac:dyDescent="0.4">
      <c r="A22" s="258">
        <f>COUNTA(C21:L21)</f>
        <v>0</v>
      </c>
      <c r="B22" s="29" t="s">
        <v>153</v>
      </c>
      <c r="C22" s="133"/>
      <c r="D22" s="134"/>
      <c r="E22" s="134"/>
      <c r="F22" s="134"/>
      <c r="G22" s="134"/>
      <c r="H22" s="134"/>
      <c r="I22" s="134"/>
      <c r="J22" s="134"/>
      <c r="K22" s="134"/>
      <c r="L22" s="134"/>
      <c r="M22"/>
      <c r="N22"/>
      <c r="O22"/>
      <c r="P22"/>
      <c r="Q22"/>
    </row>
    <row r="23" spans="1:17" x14ac:dyDescent="0.35">
      <c r="A23" s="255"/>
      <c r="B23" s="29" t="s">
        <v>154</v>
      </c>
      <c r="C23" s="133"/>
      <c r="D23" s="134"/>
      <c r="E23" s="134"/>
      <c r="F23" s="134"/>
      <c r="G23" s="134"/>
      <c r="H23" s="134"/>
      <c r="I23" s="134"/>
      <c r="J23" s="134"/>
      <c r="K23" s="134"/>
      <c r="L23" s="134"/>
    </row>
    <row r="24" spans="1:17" x14ac:dyDescent="0.35">
      <c r="A24" s="170"/>
      <c r="B24" s="29" t="s">
        <v>155</v>
      </c>
      <c r="C24" s="133"/>
      <c r="D24" s="134"/>
      <c r="E24" s="134"/>
      <c r="F24" s="134"/>
      <c r="G24" s="134"/>
      <c r="H24" s="134"/>
      <c r="I24" s="134"/>
      <c r="J24" s="134"/>
      <c r="K24" s="134"/>
      <c r="L24" s="134"/>
    </row>
    <row r="25" spans="1:17" x14ac:dyDescent="0.35">
      <c r="A25" s="170"/>
      <c r="B25" s="29" t="s">
        <v>231</v>
      </c>
      <c r="C25" s="198"/>
      <c r="D25" s="254"/>
      <c r="E25" s="254"/>
      <c r="F25" s="254"/>
      <c r="G25" s="254"/>
      <c r="H25" s="254"/>
      <c r="I25" s="254"/>
      <c r="J25" s="254"/>
      <c r="K25" s="254"/>
      <c r="L25" s="254"/>
    </row>
    <row r="26" spans="1:17" x14ac:dyDescent="0.35">
      <c r="A26" s="170"/>
      <c r="B26" s="29" t="s">
        <v>232</v>
      </c>
      <c r="C26" s="198"/>
      <c r="D26" s="254"/>
      <c r="E26" s="254"/>
      <c r="F26" s="254"/>
      <c r="G26" s="254"/>
      <c r="H26" s="254"/>
      <c r="I26" s="254"/>
      <c r="J26" s="254"/>
      <c r="K26" s="254"/>
      <c r="L26" s="254"/>
    </row>
    <row r="27" spans="1:17" x14ac:dyDescent="0.35">
      <c r="A27" s="170"/>
      <c r="B27" s="29" t="s">
        <v>233</v>
      </c>
      <c r="C27" s="377"/>
      <c r="D27" s="391"/>
      <c r="E27" s="391"/>
      <c r="F27" s="391"/>
      <c r="G27" s="391"/>
      <c r="H27" s="391"/>
      <c r="I27" s="391"/>
      <c r="J27" s="391"/>
      <c r="K27" s="391"/>
      <c r="L27" s="391"/>
    </row>
    <row r="28" spans="1:17" x14ac:dyDescent="0.35">
      <c r="A28" s="170"/>
      <c r="B28" s="29" t="s">
        <v>234</v>
      </c>
      <c r="C28" s="133"/>
      <c r="D28" s="134"/>
      <c r="E28" s="134"/>
      <c r="F28" s="134"/>
      <c r="G28" s="134"/>
      <c r="H28" s="134"/>
      <c r="I28" s="134"/>
      <c r="J28" s="134"/>
      <c r="K28" s="134"/>
      <c r="L28" s="134"/>
    </row>
    <row r="29" spans="1:17" x14ac:dyDescent="0.35">
      <c r="A29" s="170"/>
      <c r="B29" s="29" t="s">
        <v>161</v>
      </c>
      <c r="C29" s="133"/>
      <c r="D29" s="134"/>
      <c r="E29" s="134"/>
      <c r="F29" s="134"/>
      <c r="G29" s="134"/>
      <c r="H29" s="134"/>
      <c r="I29" s="134"/>
      <c r="J29" s="134"/>
      <c r="K29" s="134"/>
      <c r="L29" s="134"/>
    </row>
    <row r="30" spans="1:17" x14ac:dyDescent="0.35">
      <c r="A30" s="170"/>
      <c r="B30" s="71" t="s">
        <v>162</v>
      </c>
      <c r="C30" s="133"/>
      <c r="D30" s="134"/>
      <c r="E30" s="134"/>
      <c r="F30" s="134"/>
      <c r="G30" s="134"/>
      <c r="H30" s="134"/>
      <c r="I30" s="134"/>
      <c r="J30" s="134"/>
      <c r="K30" s="134"/>
      <c r="L30" s="134"/>
    </row>
    <row r="31" spans="1:17" x14ac:dyDescent="0.35">
      <c r="A31" s="170"/>
      <c r="B31" s="29" t="s">
        <v>164</v>
      </c>
      <c r="C31" s="133"/>
      <c r="D31" s="134"/>
      <c r="E31" s="134"/>
      <c r="F31" s="134"/>
      <c r="G31" s="134"/>
      <c r="H31" s="134"/>
      <c r="I31" s="134"/>
      <c r="J31" s="134"/>
      <c r="K31" s="134"/>
      <c r="L31" s="134"/>
    </row>
    <row r="32" spans="1:17" x14ac:dyDescent="0.35">
      <c r="A32" s="170"/>
      <c r="B32" s="29" t="s">
        <v>165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</row>
    <row r="33" spans="1:13" x14ac:dyDescent="0.35">
      <c r="A33" s="170"/>
      <c r="B33" s="74" t="s">
        <v>439</v>
      </c>
      <c r="C33" s="160"/>
      <c r="D33" s="160"/>
      <c r="E33" s="134"/>
      <c r="F33" s="134"/>
      <c r="G33" s="134"/>
      <c r="H33" s="134"/>
      <c r="I33" s="134"/>
      <c r="J33" s="134"/>
      <c r="K33" s="134"/>
      <c r="L33" s="134"/>
    </row>
    <row r="34" spans="1:13" x14ac:dyDescent="0.35">
      <c r="A34" s="170"/>
      <c r="B34" s="74" t="s">
        <v>440</v>
      </c>
      <c r="C34" s="160"/>
      <c r="D34" s="160"/>
      <c r="E34" s="134"/>
      <c r="F34" s="134"/>
      <c r="G34" s="134"/>
      <c r="H34" s="134"/>
      <c r="I34" s="134"/>
      <c r="J34" s="134"/>
      <c r="K34" s="134"/>
      <c r="L34" s="134"/>
    </row>
    <row r="35" spans="1:13" x14ac:dyDescent="0.35">
      <c r="A35" s="170"/>
      <c r="B35" s="70" t="s">
        <v>166</v>
      </c>
      <c r="C35" s="402"/>
      <c r="D35" s="402"/>
      <c r="E35" s="402"/>
      <c r="F35" s="402"/>
      <c r="G35" s="402"/>
      <c r="H35" s="402"/>
      <c r="I35" s="402"/>
      <c r="J35" s="402"/>
      <c r="K35" s="402"/>
      <c r="L35" s="402"/>
    </row>
    <row r="36" spans="1:13" ht="21" x14ac:dyDescent="0.35">
      <c r="A36" s="170"/>
      <c r="B36" s="29" t="s">
        <v>168</v>
      </c>
      <c r="C36" s="133"/>
      <c r="D36" s="134"/>
      <c r="E36" s="134"/>
      <c r="F36" s="134"/>
      <c r="G36" s="134"/>
      <c r="H36" s="134"/>
      <c r="I36" s="134"/>
      <c r="J36" s="134"/>
      <c r="K36" s="134"/>
      <c r="L36" s="134"/>
    </row>
    <row r="37" spans="1:13" x14ac:dyDescent="0.35">
      <c r="A37" s="170"/>
      <c r="B37" s="29" t="s">
        <v>169</v>
      </c>
      <c r="C37" s="133"/>
      <c r="D37" s="134"/>
      <c r="E37" s="134"/>
      <c r="F37" s="134"/>
      <c r="G37" s="134"/>
      <c r="H37" s="134"/>
      <c r="I37" s="134"/>
      <c r="J37" s="134"/>
      <c r="K37" s="134"/>
      <c r="L37" s="134"/>
      <c r="M37" s="46"/>
    </row>
    <row r="38" spans="1:13" x14ac:dyDescent="0.35">
      <c r="A38" s="170"/>
      <c r="B38" s="29" t="s">
        <v>235</v>
      </c>
      <c r="C38" s="133"/>
      <c r="D38" s="134"/>
      <c r="E38" s="134"/>
      <c r="F38" s="134"/>
      <c r="G38" s="134"/>
      <c r="H38" s="134"/>
      <c r="I38" s="134"/>
      <c r="J38" s="134"/>
      <c r="K38" s="134"/>
      <c r="L38" s="134"/>
    </row>
    <row r="39" spans="1:13" x14ac:dyDescent="0.35">
      <c r="A39" s="170"/>
      <c r="B39" s="169" t="s">
        <v>171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</row>
    <row r="40" spans="1:13" x14ac:dyDescent="0.35">
      <c r="A40" s="171"/>
      <c r="B40" s="30" t="s">
        <v>172</v>
      </c>
      <c r="C40" s="131"/>
      <c r="D40" s="132"/>
      <c r="E40" s="132"/>
      <c r="F40" s="132"/>
      <c r="G40" s="132"/>
      <c r="H40" s="132"/>
      <c r="I40" s="132"/>
      <c r="J40" s="132"/>
      <c r="K40" s="132"/>
      <c r="L40" s="132"/>
    </row>
    <row r="41" spans="1:13" s="116" customFormat="1" x14ac:dyDescent="0.35">
      <c r="A41" s="333"/>
      <c r="B41" s="335" t="s">
        <v>224</v>
      </c>
      <c r="C41" s="270"/>
      <c r="D41" s="270"/>
      <c r="E41" s="270"/>
      <c r="F41" s="270"/>
      <c r="G41" s="270"/>
      <c r="H41" s="270"/>
      <c r="I41" s="270"/>
      <c r="J41" s="271"/>
      <c r="K41" s="271"/>
      <c r="L41" s="271"/>
    </row>
    <row r="42" spans="1:13" s="116" customFormat="1" x14ac:dyDescent="0.35">
      <c r="A42" s="332"/>
      <c r="B42" s="334" t="s">
        <v>224</v>
      </c>
      <c r="C42" s="270"/>
      <c r="D42" s="270"/>
      <c r="E42" s="270"/>
      <c r="F42" s="270"/>
      <c r="G42" s="270"/>
      <c r="H42" s="270"/>
      <c r="I42" s="270"/>
      <c r="J42" s="271"/>
      <c r="K42" s="271"/>
      <c r="L42" s="271"/>
    </row>
    <row r="43" spans="1:13" ht="15" customHeight="1" x14ac:dyDescent="0.35">
      <c r="A43" s="518" t="s">
        <v>236</v>
      </c>
      <c r="B43" s="518"/>
      <c r="C43" s="518"/>
      <c r="D43" s="518"/>
      <c r="E43" s="518"/>
      <c r="F43" s="518"/>
      <c r="G43" s="518"/>
      <c r="H43" s="172"/>
      <c r="I43" s="172"/>
      <c r="J43" s="172"/>
      <c r="K43" s="172"/>
      <c r="L43" s="172"/>
    </row>
    <row r="44" spans="1:13" ht="21" customHeight="1" x14ac:dyDescent="0.35">
      <c r="A44" s="519"/>
      <c r="B44" s="519"/>
      <c r="C44" s="519"/>
      <c r="D44" s="519"/>
      <c r="E44" s="519"/>
      <c r="F44" s="519"/>
      <c r="G44" s="519"/>
      <c r="H44" s="173"/>
      <c r="I44" s="173"/>
      <c r="J44" s="173"/>
      <c r="K44" s="173"/>
      <c r="L44" s="173"/>
    </row>
    <row r="45" spans="1:13" x14ac:dyDescent="0.35">
      <c r="A45" s="519"/>
      <c r="B45" s="519"/>
      <c r="C45" s="519"/>
      <c r="D45" s="519"/>
      <c r="E45" s="519"/>
      <c r="F45" s="519"/>
      <c r="G45" s="519"/>
    </row>
    <row r="46" spans="1:13" ht="15" customHeight="1" x14ac:dyDescent="0.35">
      <c r="A46" s="139"/>
      <c r="B46" s="138" t="s">
        <v>9</v>
      </c>
      <c r="C46" s="516" t="s">
        <v>177</v>
      </c>
      <c r="D46" s="516"/>
      <c r="E46" s="516"/>
      <c r="F46" s="516"/>
    </row>
    <row r="47" spans="1:13" x14ac:dyDescent="0.35">
      <c r="A47" s="137"/>
      <c r="B47" s="136" t="s">
        <v>7</v>
      </c>
      <c r="D47" s="195"/>
    </row>
    <row r="48" spans="1:13" x14ac:dyDescent="0.35">
      <c r="A48" s="376"/>
      <c r="B48" s="136" t="s">
        <v>178</v>
      </c>
      <c r="D48" s="195"/>
    </row>
    <row r="49" spans="4:4" x14ac:dyDescent="0.35">
      <c r="D49" s="195"/>
    </row>
    <row r="50" spans="4:4" x14ac:dyDescent="0.35">
      <c r="D50" s="195"/>
    </row>
    <row r="51" spans="4:4" x14ac:dyDescent="0.35">
      <c r="D51" s="195"/>
    </row>
    <row r="52" spans="4:4" x14ac:dyDescent="0.35">
      <c r="D52" s="195"/>
    </row>
    <row r="53" spans="4:4" x14ac:dyDescent="0.35">
      <c r="D53" s="195"/>
    </row>
    <row r="54" spans="4:4" x14ac:dyDescent="0.35">
      <c r="D54" s="195"/>
    </row>
    <row r="55" spans="4:4" x14ac:dyDescent="0.35">
      <c r="D55" s="195"/>
    </row>
    <row r="56" spans="4:4" x14ac:dyDescent="0.35">
      <c r="D56" s="195"/>
    </row>
    <row r="57" spans="4:4" x14ac:dyDescent="0.35">
      <c r="D57" s="195"/>
    </row>
    <row r="58" spans="4:4" x14ac:dyDescent="0.35">
      <c r="D58" s="195"/>
    </row>
    <row r="59" spans="4:4" x14ac:dyDescent="0.35">
      <c r="D59" s="195"/>
    </row>
    <row r="60" spans="4:4" x14ac:dyDescent="0.35">
      <c r="D60" s="195"/>
    </row>
    <row r="61" spans="4:4" x14ac:dyDescent="0.35">
      <c r="D61" s="195"/>
    </row>
    <row r="62" spans="4:4" x14ac:dyDescent="0.35">
      <c r="D62" s="195"/>
    </row>
  </sheetData>
  <sheetProtection algorithmName="SHA-512" hashValue="kMorGaHOp3f05Yx97YJ5/djvmlYJh+i3lyPt8ZwU1kTd5krC+BHk8JB2NLXDMEjLMCjJTdLiZIIMljv8EC7sdg==" saltValue="pLyF9diWm74PIgln7Miyjw==" spinCount="100000" sheet="1" formatCells="0" formatRows="0" insertColumns="0"/>
  <mergeCells count="4">
    <mergeCell ref="A20:B20"/>
    <mergeCell ref="C46:F46"/>
    <mergeCell ref="E1:G1"/>
    <mergeCell ref="A43:G45"/>
  </mergeCells>
  <conditionalFormatting sqref="A3:A19">
    <cfRule type="expression" dxfId="35" priority="1">
      <formula>(COUNTBLANK(C3:L3)&lt;COLUMNS(C3:L3))</formula>
    </cfRule>
    <cfRule type="containsText" dxfId="34" priority="2" operator="containsText" text="Nazwa analizy">
      <formula>NOT(ISERROR(SEARCH("Nazwa analizy",A3)))</formula>
    </cfRule>
    <cfRule type="notContainsBlanks" dxfId="33" priority="3">
      <formula>LEN(TRIM(A3))&gt;0</formula>
    </cfRule>
  </conditionalFormatting>
  <conditionalFormatting sqref="C21:L21">
    <cfRule type="notContainsBlanks" dxfId="32" priority="5">
      <formula>LEN(TRIM(C21))&gt;0</formula>
    </cfRule>
    <cfRule type="expression" dxfId="31" priority="9" stopIfTrue="1">
      <formula>(COUNTBLANK(C3:C19)&lt;ROWS(C3:C19))</formula>
    </cfRule>
  </conditionalFormatting>
  <dataValidations count="3">
    <dataValidation allowBlank="1" showInputMessage="1" showErrorMessage="1" prompt="Skontaktuj się z Biurem Obsługi Klienta" sqref="C39:L39" xr:uid="{71BEC8AB-59CE-47A4-8CF6-2BEBEDF7062D}"/>
    <dataValidation type="date" allowBlank="1" showInputMessage="1" showErrorMessage="1" prompt="DD.MM.RR" sqref="D25:L27 C25:C26" xr:uid="{F896F636-BAEC-4DCD-9E8D-9D9F4A1C8166}">
      <formula1>43831</formula1>
      <formula2>54789</formula2>
    </dataValidation>
    <dataValidation type="date" allowBlank="1" showInputMessage="1" showErrorMessage="1" prompt="DD.MM.RRRR" sqref="C27" xr:uid="{C0109E70-E38A-4891-8173-C8F99C696D5C}">
      <formula1>43831</formula1>
      <formula2>54789</formula2>
    </dataValidation>
  </dataValidations>
  <pageMargins left="0.7" right="0.7" top="0.75" bottom="0.75" header="0.3" footer="0.3"/>
  <pageSetup paperSize="9" scale="68" fitToWidth="0" orientation="landscape" r:id="rId1"/>
  <headerFooter>
    <oddFooter>&amp;R&amp;P/&amp;N</oddFooter>
  </headerFooter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9" r:id="rId4" name="Check Box 7">
              <controlPr defaultSize="0" autoFill="0" autoLine="0" autoPict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1</xdr:col>
                    <xdr:colOff>1739900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5" name="Check Box 8">
              <controlPr defaultSize="0" autoFill="0" autoLine="0" autoPict="0">
                <anchor moveWithCells="1">
                  <from>
                    <xdr:col>1</xdr:col>
                    <xdr:colOff>533400</xdr:colOff>
                    <xdr:row>41</xdr:row>
                    <xdr:rowOff>12700</xdr:rowOff>
                  </from>
                  <to>
                    <xdr:col>1</xdr:col>
                    <xdr:colOff>1892300</xdr:colOff>
                    <xdr:row>41</xdr:row>
                    <xdr:rowOff>177800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Akcetowalna wartośc komórki to x lub puste" prompt="wybrać z listy X lub zostawić puste" xr:uid="{148B6F04-1A8A-4755-A5DE-63D3A6C3E41D}">
          <x14:formula1>
            <xm:f>Arkusz2!$D$6:$D$7</xm:f>
          </x14:formula1>
          <xm:sqref>C3:L19</xm:sqref>
        </x14:dataValidation>
        <x14:dataValidation type="list" allowBlank="1" showInputMessage="1" showErrorMessage="1" prompt="Wybrać z listy rozwijanej" xr:uid="{8D431E50-CA8E-4A77-BE55-3A4C74409401}">
          <x14:formula1>
            <xm:f>Arkusz2!$A$6:$A$29</xm:f>
          </x14:formula1>
          <xm:sqref>C38:L38</xm:sqref>
        </x14:dataValidation>
        <x14:dataValidation type="list" allowBlank="1" showInputMessage="1" showErrorMessage="1" prompt="Prosze wybrać z listy" xr:uid="{55917DB0-7D30-4F6B-87EA-ABB570191225}">
          <x14:formula1>
            <xm:f>Arkusz2!$G$18:$G$19</xm:f>
          </x14:formula1>
          <xm:sqref>C35:L35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F142-2080-4FB8-B7A1-8FC3D7C8793D}">
  <sheetPr>
    <tabColor theme="7" tint="0.39997558519241921"/>
    <pageSetUpPr fitToPage="1"/>
  </sheetPr>
  <dimension ref="A1:S85"/>
  <sheetViews>
    <sheetView zoomScaleNormal="100" workbookViewId="0">
      <pane xSplit="4" ySplit="2" topLeftCell="K3" activePane="bottomRight" state="frozen"/>
      <selection pane="topRight" activeCell="C1" sqref="C1"/>
      <selection pane="bottomLeft" activeCell="A3" sqref="A3"/>
      <selection pane="bottomRight" activeCell="D15" sqref="D15"/>
    </sheetView>
  </sheetViews>
  <sheetFormatPr defaultRowHeight="14.5" x14ac:dyDescent="0.35"/>
  <cols>
    <col min="1" max="1" width="4.54296875" customWidth="1"/>
    <col min="2" max="2" width="4.90625" customWidth="1"/>
    <col min="3" max="3" width="34.36328125" customWidth="1"/>
    <col min="4" max="4" width="35.54296875" customWidth="1"/>
    <col min="5" max="5" width="34.453125" customWidth="1"/>
    <col min="6" max="6" width="32.90625" customWidth="1"/>
    <col min="7" max="7" width="34.453125" customWidth="1"/>
    <col min="8" max="8" width="35.90625" customWidth="1"/>
    <col min="9" max="9" width="35.54296875" customWidth="1"/>
    <col min="10" max="10" width="32.08984375" customWidth="1"/>
    <col min="11" max="11" width="35.54296875" customWidth="1"/>
    <col min="12" max="12" width="34.54296875" customWidth="1"/>
    <col min="13" max="13" width="36.90625" customWidth="1"/>
    <col min="14" max="14" width="38" customWidth="1"/>
    <col min="17" max="17" width="9.90625" bestFit="1" customWidth="1"/>
  </cols>
  <sheetData>
    <row r="1" spans="1:14" x14ac:dyDescent="0.35">
      <c r="A1" s="497" t="s">
        <v>59</v>
      </c>
      <c r="B1" s="499"/>
      <c r="C1" s="58" t="s">
        <v>60</v>
      </c>
      <c r="D1" s="88">
        <f>'Dane ogólne'!$D$2</f>
        <v>0</v>
      </c>
      <c r="E1" s="66" t="s">
        <v>227</v>
      </c>
      <c r="F1" s="67"/>
      <c r="G1" s="517" t="s">
        <v>180</v>
      </c>
      <c r="H1" s="517"/>
      <c r="I1" s="517"/>
      <c r="J1" s="98">
        <f>ROW(D21)</f>
        <v>21</v>
      </c>
      <c r="K1" s="118"/>
      <c r="L1" s="118"/>
      <c r="M1" s="118"/>
      <c r="N1" s="118"/>
    </row>
    <row r="2" spans="1:14" x14ac:dyDescent="0.35">
      <c r="A2" s="183" t="s">
        <v>237</v>
      </c>
      <c r="B2" s="184" t="s">
        <v>238</v>
      </c>
      <c r="C2" s="58" t="s">
        <v>66</v>
      </c>
      <c r="D2" s="95" t="s">
        <v>239</v>
      </c>
      <c r="E2" s="117">
        <f>E21</f>
        <v>0</v>
      </c>
      <c r="F2" s="117">
        <f t="shared" ref="F2:N2" si="0">F21</f>
        <v>0</v>
      </c>
      <c r="G2" s="117">
        <f t="shared" si="0"/>
        <v>0</v>
      </c>
      <c r="H2" s="117">
        <f t="shared" si="0"/>
        <v>0</v>
      </c>
      <c r="I2" s="117">
        <f t="shared" si="0"/>
        <v>0</v>
      </c>
      <c r="J2" s="117">
        <f t="shared" si="0"/>
        <v>0</v>
      </c>
      <c r="K2" s="117">
        <f t="shared" si="0"/>
        <v>0</v>
      </c>
      <c r="L2" s="117">
        <f t="shared" si="0"/>
        <v>0</v>
      </c>
      <c r="M2" s="117">
        <f t="shared" si="0"/>
        <v>0</v>
      </c>
      <c r="N2" s="117">
        <f t="shared" si="0"/>
        <v>0</v>
      </c>
    </row>
    <row r="3" spans="1:14" ht="17.25" customHeight="1" x14ac:dyDescent="0.35">
      <c r="A3" s="183"/>
      <c r="B3" s="86" t="s">
        <v>69</v>
      </c>
      <c r="C3" s="23" t="s">
        <v>240</v>
      </c>
      <c r="D3" s="94" t="s">
        <v>241</v>
      </c>
      <c r="E3" s="125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25.5" customHeight="1" x14ac:dyDescent="0.35">
      <c r="A4" s="183"/>
      <c r="B4" s="86" t="s">
        <v>69</v>
      </c>
      <c r="C4" s="23" t="s">
        <v>242</v>
      </c>
      <c r="D4" s="94" t="s">
        <v>243</v>
      </c>
      <c r="E4" s="125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17.25" customHeight="1" x14ac:dyDescent="0.35">
      <c r="A5" s="183"/>
      <c r="B5" s="86" t="s">
        <v>69</v>
      </c>
      <c r="C5" s="23" t="s">
        <v>244</v>
      </c>
      <c r="D5" s="94" t="s">
        <v>245</v>
      </c>
      <c r="E5" s="125"/>
      <c r="F5" s="126"/>
      <c r="G5" s="126"/>
      <c r="H5" s="126"/>
      <c r="I5" s="126"/>
      <c r="J5" s="126"/>
      <c r="K5" s="126"/>
      <c r="L5" s="126"/>
      <c r="M5" s="126"/>
      <c r="N5" s="126"/>
    </row>
    <row r="6" spans="1:14" x14ac:dyDescent="0.35">
      <c r="A6" s="183"/>
      <c r="B6" s="86" t="s">
        <v>69</v>
      </c>
      <c r="C6" s="23" t="s">
        <v>246</v>
      </c>
      <c r="D6" s="94" t="s">
        <v>247</v>
      </c>
      <c r="E6" s="125"/>
      <c r="F6" s="126"/>
      <c r="G6" s="126"/>
      <c r="H6" s="126"/>
      <c r="I6" s="126"/>
      <c r="J6" s="126"/>
      <c r="K6" s="126"/>
      <c r="L6" s="126"/>
      <c r="M6" s="126"/>
      <c r="N6" s="126"/>
    </row>
    <row r="7" spans="1:14" x14ac:dyDescent="0.35">
      <c r="A7" s="183"/>
      <c r="B7" s="86" t="s">
        <v>69</v>
      </c>
      <c r="C7" s="23" t="s">
        <v>248</v>
      </c>
      <c r="D7" s="94" t="s">
        <v>249</v>
      </c>
      <c r="E7" s="125"/>
      <c r="F7" s="126"/>
      <c r="G7" s="126"/>
      <c r="H7" s="126"/>
      <c r="I7" s="126"/>
      <c r="J7" s="126"/>
      <c r="K7" s="126"/>
      <c r="L7" s="126"/>
      <c r="M7" s="126"/>
      <c r="N7" s="126"/>
    </row>
    <row r="8" spans="1:14" x14ac:dyDescent="0.35">
      <c r="A8" s="183"/>
      <c r="B8" s="86" t="s">
        <v>69</v>
      </c>
      <c r="C8" s="23" t="s">
        <v>250</v>
      </c>
      <c r="D8" s="94" t="s">
        <v>249</v>
      </c>
      <c r="E8" s="127"/>
      <c r="F8" s="128"/>
      <c r="G8" s="128"/>
      <c r="H8" s="128"/>
      <c r="I8" s="128"/>
      <c r="J8" s="128"/>
      <c r="K8" s="128"/>
      <c r="L8" s="128"/>
      <c r="M8" s="128"/>
      <c r="N8" s="128"/>
    </row>
    <row r="9" spans="1:14" ht="23.25" customHeight="1" x14ac:dyDescent="0.35">
      <c r="A9" s="183"/>
      <c r="B9" s="86" t="s">
        <v>69</v>
      </c>
      <c r="C9" s="23" t="s">
        <v>251</v>
      </c>
      <c r="D9" s="94" t="s">
        <v>249</v>
      </c>
      <c r="E9" s="127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35">
      <c r="A10" s="183"/>
      <c r="B10" s="86" t="s">
        <v>69</v>
      </c>
      <c r="C10" s="23" t="s">
        <v>252</v>
      </c>
      <c r="D10" s="94" t="s">
        <v>253</v>
      </c>
      <c r="E10" s="127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ht="18" customHeight="1" x14ac:dyDescent="0.35">
      <c r="A11" s="183"/>
      <c r="B11" s="105" t="s">
        <v>134</v>
      </c>
      <c r="C11" s="23" t="s">
        <v>254</v>
      </c>
      <c r="D11" s="94" t="s">
        <v>255</v>
      </c>
      <c r="E11" s="127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 ht="19.5" customHeight="1" x14ac:dyDescent="0.35">
      <c r="A12" s="183"/>
      <c r="B12" s="105" t="s">
        <v>134</v>
      </c>
      <c r="C12" s="23" t="s">
        <v>256</v>
      </c>
      <c r="D12" s="312" t="s">
        <v>257</v>
      </c>
      <c r="E12" s="127"/>
      <c r="F12" s="128"/>
      <c r="G12" s="128"/>
      <c r="H12" s="128"/>
      <c r="I12" s="128"/>
      <c r="J12" s="128"/>
      <c r="K12" s="128"/>
      <c r="L12" s="128"/>
      <c r="M12" s="128"/>
      <c r="N12" s="128"/>
    </row>
    <row r="13" spans="1:14" x14ac:dyDescent="0.35">
      <c r="A13" s="183"/>
      <c r="B13" s="105" t="s">
        <v>134</v>
      </c>
      <c r="C13" s="23" t="s">
        <v>258</v>
      </c>
      <c r="D13" s="405" t="s">
        <v>467</v>
      </c>
      <c r="E13" s="127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ht="20" customHeight="1" x14ac:dyDescent="0.35">
      <c r="A14" s="183"/>
      <c r="B14" s="105" t="s">
        <v>134</v>
      </c>
      <c r="C14" s="349" t="s">
        <v>259</v>
      </c>
      <c r="D14" s="130"/>
      <c r="E14" s="127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ht="21" x14ac:dyDescent="0.35">
      <c r="A15" s="86" t="s">
        <v>69</v>
      </c>
      <c r="B15" s="183"/>
      <c r="C15" s="349" t="s">
        <v>469</v>
      </c>
      <c r="D15" s="405" t="s">
        <v>468</v>
      </c>
      <c r="E15" s="127"/>
      <c r="F15" s="128"/>
      <c r="G15" s="128"/>
      <c r="H15" s="128"/>
      <c r="I15" s="128"/>
      <c r="J15" s="128"/>
      <c r="K15" s="128"/>
      <c r="L15" s="128"/>
      <c r="M15" s="128"/>
      <c r="N15" s="128"/>
    </row>
    <row r="16" spans="1:14" x14ac:dyDescent="0.35">
      <c r="A16" s="183"/>
      <c r="B16" s="183"/>
      <c r="C16" s="140" t="s">
        <v>229</v>
      </c>
      <c r="D16" s="130"/>
      <c r="E16" s="127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1:19" x14ac:dyDescent="0.35">
      <c r="A17" s="183"/>
      <c r="B17" s="183"/>
      <c r="C17" s="140" t="s">
        <v>229</v>
      </c>
      <c r="D17" s="130"/>
      <c r="E17" s="127"/>
      <c r="F17" s="128"/>
      <c r="G17" s="128"/>
      <c r="H17" s="128"/>
      <c r="I17" s="128"/>
      <c r="J17" s="128"/>
      <c r="K17" s="128"/>
      <c r="L17" s="128"/>
      <c r="M17" s="128"/>
      <c r="N17" s="128"/>
    </row>
    <row r="18" spans="1:19" x14ac:dyDescent="0.35">
      <c r="A18" s="183"/>
      <c r="B18" s="183"/>
      <c r="C18" s="140" t="s">
        <v>229</v>
      </c>
      <c r="D18" s="130"/>
      <c r="E18" s="127"/>
      <c r="F18" s="128"/>
      <c r="G18" s="128"/>
      <c r="H18" s="128"/>
      <c r="I18" s="128"/>
      <c r="J18" s="128"/>
      <c r="K18" s="128"/>
      <c r="L18" s="128"/>
      <c r="M18" s="128"/>
      <c r="N18" s="128"/>
    </row>
    <row r="19" spans="1:19" x14ac:dyDescent="0.35">
      <c r="A19" s="183"/>
      <c r="B19" s="183"/>
      <c r="C19" s="141" t="s">
        <v>229</v>
      </c>
      <c r="D19" s="130"/>
      <c r="E19" s="127"/>
      <c r="F19" s="128"/>
      <c r="G19" s="128"/>
      <c r="H19" s="128"/>
      <c r="I19" s="128"/>
      <c r="J19" s="128"/>
      <c r="K19" s="128"/>
      <c r="L19" s="128"/>
      <c r="M19" s="128"/>
      <c r="N19" s="128"/>
    </row>
    <row r="20" spans="1:19" ht="15" thickBot="1" x14ac:dyDescent="0.4">
      <c r="A20" s="284"/>
      <c r="B20" s="284"/>
      <c r="C20" s="515" t="s">
        <v>150</v>
      </c>
      <c r="D20" s="512"/>
      <c r="E20" s="80" t="s">
        <v>149</v>
      </c>
      <c r="F20" s="80" t="s">
        <v>149</v>
      </c>
      <c r="G20" s="80" t="s">
        <v>149</v>
      </c>
      <c r="H20" s="80" t="s">
        <v>149</v>
      </c>
      <c r="I20" s="80" t="s">
        <v>149</v>
      </c>
      <c r="J20" s="80"/>
      <c r="K20" s="80"/>
      <c r="L20" s="80"/>
      <c r="M20" s="80"/>
      <c r="N20" s="80" t="s">
        <v>149</v>
      </c>
    </row>
    <row r="21" spans="1:19" s="116" customFormat="1" x14ac:dyDescent="0.35">
      <c r="A21" s="288"/>
      <c r="B21" s="288"/>
      <c r="C21" s="285" t="s">
        <v>222</v>
      </c>
      <c r="D21" s="29" t="s">
        <v>230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/>
      <c r="P21"/>
      <c r="Q21"/>
      <c r="R21"/>
      <c r="S21"/>
    </row>
    <row r="22" spans="1:19" s="116" customFormat="1" ht="15" thickBot="1" x14ac:dyDescent="0.4">
      <c r="A22" s="288"/>
      <c r="B22" s="288"/>
      <c r="C22" s="286">
        <f>COUNTA(E21:N21)</f>
        <v>0</v>
      </c>
      <c r="D22" s="29" t="s">
        <v>153</v>
      </c>
      <c r="E22" s="133"/>
      <c r="F22" s="134"/>
      <c r="G22" s="134"/>
      <c r="H22" s="134"/>
      <c r="I22" s="134"/>
      <c r="J22" s="134"/>
      <c r="K22" s="134"/>
      <c r="L22" s="134"/>
      <c r="M22" s="134"/>
      <c r="N22" s="134"/>
      <c r="O22"/>
      <c r="P22"/>
      <c r="Q22"/>
      <c r="R22"/>
      <c r="S22"/>
    </row>
    <row r="23" spans="1:19" x14ac:dyDescent="0.35">
      <c r="A23" s="288"/>
      <c r="B23" s="288"/>
      <c r="C23" s="287"/>
      <c r="D23" s="29" t="s">
        <v>154</v>
      </c>
      <c r="E23" s="133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9" x14ac:dyDescent="0.35">
      <c r="A24" s="288"/>
      <c r="B24" s="288"/>
      <c r="C24" s="287"/>
      <c r="D24" s="29" t="s">
        <v>155</v>
      </c>
      <c r="E24" s="133"/>
      <c r="F24" s="134"/>
      <c r="G24" s="134"/>
      <c r="H24" s="134"/>
      <c r="I24" s="134"/>
      <c r="J24" s="134"/>
      <c r="K24" s="134"/>
      <c r="L24" s="134"/>
      <c r="M24" s="134"/>
      <c r="N24" s="134"/>
    </row>
    <row r="25" spans="1:19" x14ac:dyDescent="0.35">
      <c r="A25" s="288"/>
      <c r="B25" s="288"/>
      <c r="C25" s="287"/>
      <c r="D25" s="29" t="s">
        <v>231</v>
      </c>
      <c r="E25" s="254"/>
      <c r="F25" s="254"/>
      <c r="G25" s="254"/>
      <c r="H25" s="254"/>
      <c r="I25" s="254"/>
      <c r="J25" s="254"/>
      <c r="K25" s="254"/>
      <c r="L25" s="254"/>
      <c r="M25" s="254"/>
      <c r="N25" s="254"/>
    </row>
    <row r="26" spans="1:19" ht="31.5" x14ac:dyDescent="0.35">
      <c r="A26" s="288"/>
      <c r="B26" s="288"/>
      <c r="C26" s="522" t="s">
        <v>260</v>
      </c>
      <c r="D26" s="29" t="s">
        <v>261</v>
      </c>
      <c r="E26" s="254"/>
      <c r="F26" s="254"/>
      <c r="G26" s="254"/>
      <c r="H26" s="254"/>
      <c r="I26" s="254"/>
      <c r="J26" s="254"/>
      <c r="K26" s="254"/>
      <c r="L26" s="254"/>
      <c r="M26" s="254"/>
      <c r="N26" s="254"/>
    </row>
    <row r="27" spans="1:19" x14ac:dyDescent="0.35">
      <c r="A27" s="288"/>
      <c r="B27" s="288"/>
      <c r="C27" s="522"/>
      <c r="D27" s="29" t="s">
        <v>233</v>
      </c>
      <c r="E27" s="254"/>
      <c r="F27" s="254"/>
      <c r="G27" s="254"/>
      <c r="H27" s="254"/>
      <c r="I27" s="254"/>
      <c r="J27" s="254"/>
      <c r="K27" s="254"/>
      <c r="L27" s="254"/>
      <c r="M27" s="254"/>
      <c r="N27" s="254"/>
    </row>
    <row r="28" spans="1:19" x14ac:dyDescent="0.35">
      <c r="A28" s="288"/>
      <c r="B28" s="288"/>
      <c r="C28" s="522"/>
      <c r="D28" s="29" t="s">
        <v>234</v>
      </c>
      <c r="E28" s="133"/>
      <c r="F28" s="134"/>
      <c r="G28" s="134"/>
      <c r="H28" s="134"/>
      <c r="I28" s="134"/>
      <c r="J28" s="134"/>
      <c r="K28" s="134"/>
      <c r="L28" s="134"/>
      <c r="M28" s="134"/>
      <c r="N28" s="134"/>
    </row>
    <row r="29" spans="1:19" x14ac:dyDescent="0.35">
      <c r="A29" s="288"/>
      <c r="B29" s="288"/>
      <c r="C29" s="287"/>
      <c r="D29" s="29" t="s">
        <v>161</v>
      </c>
      <c r="E29" s="133"/>
      <c r="F29" s="134"/>
      <c r="G29" s="134"/>
      <c r="H29" s="134"/>
      <c r="I29" s="134"/>
      <c r="J29" s="134"/>
      <c r="K29" s="134"/>
      <c r="L29" s="134"/>
      <c r="M29" s="134"/>
      <c r="N29" s="134"/>
    </row>
    <row r="30" spans="1:19" ht="21" x14ac:dyDescent="0.35">
      <c r="A30" s="288"/>
      <c r="B30" s="288"/>
      <c r="C30" s="287"/>
      <c r="D30" s="71" t="s">
        <v>262</v>
      </c>
      <c r="E30" s="133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19" x14ac:dyDescent="0.35">
      <c r="A31" s="288"/>
      <c r="B31" s="288"/>
      <c r="C31" s="287"/>
      <c r="D31" s="29" t="s">
        <v>165</v>
      </c>
      <c r="E31" s="133"/>
      <c r="F31" s="134"/>
      <c r="G31" s="134"/>
      <c r="H31" s="134"/>
      <c r="I31" s="134"/>
      <c r="J31" s="134"/>
      <c r="K31" s="134"/>
      <c r="L31" s="134"/>
      <c r="M31" s="134"/>
      <c r="N31" s="134"/>
    </row>
    <row r="32" spans="1:19" x14ac:dyDescent="0.35">
      <c r="A32" s="288"/>
      <c r="B32" s="288"/>
      <c r="C32" s="287"/>
      <c r="D32" s="70" t="s">
        <v>166</v>
      </c>
      <c r="E32" s="402"/>
      <c r="F32" s="402"/>
      <c r="G32" s="402"/>
      <c r="H32" s="402"/>
      <c r="I32" s="402"/>
      <c r="J32" s="402"/>
      <c r="K32" s="402"/>
      <c r="L32" s="402"/>
      <c r="M32" s="402"/>
      <c r="N32" s="402"/>
    </row>
    <row r="33" spans="1:14" x14ac:dyDescent="0.35">
      <c r="A33" s="288"/>
      <c r="B33" s="288"/>
      <c r="C33" s="287"/>
      <c r="D33" s="29" t="s">
        <v>263</v>
      </c>
      <c r="E33" s="133"/>
      <c r="F33" s="134"/>
      <c r="G33" s="134"/>
      <c r="H33" s="134"/>
      <c r="I33" s="134"/>
      <c r="J33" s="134"/>
      <c r="K33" s="134"/>
      <c r="L33" s="134"/>
      <c r="M33" s="134"/>
      <c r="N33" s="134"/>
    </row>
    <row r="34" spans="1:14" x14ac:dyDescent="0.35">
      <c r="A34" s="288"/>
      <c r="B34" s="288"/>
      <c r="C34" s="287"/>
      <c r="D34" s="29" t="s">
        <v>169</v>
      </c>
      <c r="E34" s="133"/>
      <c r="F34" s="134"/>
      <c r="G34" s="134"/>
      <c r="H34" s="134"/>
      <c r="I34" s="134"/>
      <c r="J34" s="134"/>
      <c r="K34" s="134"/>
      <c r="L34" s="134"/>
      <c r="M34" s="134"/>
      <c r="N34" s="134"/>
    </row>
    <row r="35" spans="1:14" x14ac:dyDescent="0.35">
      <c r="A35" s="288"/>
      <c r="B35" s="288"/>
      <c r="C35" s="287"/>
      <c r="D35" s="29" t="s">
        <v>235</v>
      </c>
      <c r="E35" s="133"/>
      <c r="F35" s="134"/>
      <c r="G35" s="134"/>
      <c r="H35" s="134"/>
      <c r="I35" s="134"/>
      <c r="J35" s="134"/>
      <c r="K35" s="134"/>
      <c r="L35" s="134"/>
      <c r="M35" s="134"/>
      <c r="N35" s="134"/>
    </row>
    <row r="36" spans="1:14" x14ac:dyDescent="0.35">
      <c r="A36" s="288"/>
      <c r="B36" s="288"/>
      <c r="C36" s="287"/>
      <c r="D36" s="169" t="s">
        <v>171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</row>
    <row r="37" spans="1:14" x14ac:dyDescent="0.35">
      <c r="A37" s="288"/>
      <c r="B37" s="288"/>
      <c r="C37" s="287"/>
      <c r="D37" s="169" t="s">
        <v>172</v>
      </c>
      <c r="E37" s="131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ht="32.25" customHeight="1" x14ac:dyDescent="0.35">
      <c r="A38" s="288"/>
      <c r="B38" s="288"/>
      <c r="C38" s="289"/>
      <c r="D38" s="290" t="s">
        <v>264</v>
      </c>
      <c r="E38" s="196"/>
      <c r="F38" s="197"/>
      <c r="G38" s="197"/>
      <c r="H38" s="197"/>
      <c r="I38" s="197"/>
      <c r="J38" s="197"/>
      <c r="K38" s="197"/>
      <c r="L38" s="197"/>
      <c r="M38" s="197"/>
      <c r="N38" s="197"/>
    </row>
    <row r="39" spans="1:14" x14ac:dyDescent="0.35">
      <c r="A39" s="288"/>
      <c r="B39" s="288"/>
      <c r="C39" s="520" t="s">
        <v>265</v>
      </c>
      <c r="D39" s="521"/>
      <c r="E39" s="196"/>
      <c r="F39" s="197"/>
      <c r="G39" s="197"/>
      <c r="H39" s="197"/>
      <c r="I39" s="197"/>
      <c r="J39" s="197"/>
      <c r="K39" s="197"/>
      <c r="L39" s="197"/>
      <c r="M39" s="197"/>
      <c r="N39" s="197"/>
    </row>
    <row r="40" spans="1:14" ht="15" customHeight="1" x14ac:dyDescent="0.35">
      <c r="B40" s="518" t="s">
        <v>266</v>
      </c>
      <c r="C40" s="518"/>
      <c r="D40" s="518"/>
      <c r="E40" s="518"/>
      <c r="F40" s="518"/>
      <c r="G40" s="518"/>
      <c r="H40" s="172"/>
      <c r="I40" s="172"/>
      <c r="J40" s="346"/>
      <c r="K40" s="346"/>
      <c r="L40" s="346"/>
      <c r="M40" s="346"/>
      <c r="N40" s="346"/>
    </row>
    <row r="41" spans="1:14" ht="21" customHeight="1" x14ac:dyDescent="0.35">
      <c r="B41" s="519"/>
      <c r="C41" s="519"/>
      <c r="D41" s="519"/>
      <c r="E41" s="519"/>
      <c r="F41" s="519"/>
      <c r="G41" s="519"/>
      <c r="H41" s="173"/>
      <c r="I41" s="173"/>
      <c r="J41" s="347"/>
      <c r="K41" s="347"/>
      <c r="L41" s="347"/>
      <c r="M41" s="347"/>
      <c r="N41" s="347"/>
    </row>
    <row r="42" spans="1:14" x14ac:dyDescent="0.35">
      <c r="B42" s="519"/>
      <c r="C42" s="519"/>
      <c r="D42" s="519"/>
      <c r="E42" s="519"/>
      <c r="F42" s="519"/>
      <c r="G42" s="519"/>
      <c r="H42" s="173"/>
      <c r="I42" s="173"/>
      <c r="J42" s="347"/>
      <c r="K42" s="347"/>
      <c r="L42" s="347"/>
      <c r="M42" s="347"/>
      <c r="N42" s="347"/>
    </row>
    <row r="43" spans="1:14" ht="15" customHeight="1" x14ac:dyDescent="0.35">
      <c r="B43" s="139"/>
      <c r="C43" s="138" t="s">
        <v>9</v>
      </c>
      <c r="D43" s="516" t="s">
        <v>177</v>
      </c>
      <c r="E43" s="516"/>
      <c r="F43" s="516"/>
      <c r="G43" s="516"/>
    </row>
    <row r="44" spans="1:14" x14ac:dyDescent="0.35">
      <c r="B44" s="137"/>
      <c r="C44" s="136" t="s">
        <v>7</v>
      </c>
      <c r="E44" s="195"/>
    </row>
    <row r="45" spans="1:14" x14ac:dyDescent="0.35">
      <c r="B45" s="376"/>
      <c r="C45" s="136" t="s">
        <v>178</v>
      </c>
      <c r="E45" s="195"/>
    </row>
    <row r="46" spans="1:14" x14ac:dyDescent="0.35">
      <c r="F46" s="195"/>
    </row>
    <row r="47" spans="1:14" x14ac:dyDescent="0.35">
      <c r="F47" s="195"/>
    </row>
    <row r="48" spans="1:14" x14ac:dyDescent="0.35">
      <c r="C48" s="345"/>
      <c r="F48" s="195"/>
    </row>
    <row r="49" spans="3:6" x14ac:dyDescent="0.35">
      <c r="C49" s="344"/>
      <c r="F49" s="195"/>
    </row>
    <row r="50" spans="3:6" x14ac:dyDescent="0.35">
      <c r="C50" s="344"/>
      <c r="F50" s="195"/>
    </row>
    <row r="51" spans="3:6" x14ac:dyDescent="0.35">
      <c r="C51" s="344"/>
      <c r="F51" s="195"/>
    </row>
    <row r="52" spans="3:6" x14ac:dyDescent="0.35">
      <c r="C52" s="344"/>
      <c r="F52" s="195"/>
    </row>
    <row r="53" spans="3:6" x14ac:dyDescent="0.35">
      <c r="C53" s="344"/>
      <c r="F53" s="195"/>
    </row>
    <row r="54" spans="3:6" x14ac:dyDescent="0.35">
      <c r="C54" s="344"/>
      <c r="F54" s="195"/>
    </row>
    <row r="55" spans="3:6" x14ac:dyDescent="0.35">
      <c r="C55" s="344"/>
      <c r="F55" s="195"/>
    </row>
    <row r="56" spans="3:6" x14ac:dyDescent="0.35">
      <c r="C56" s="344"/>
      <c r="F56" s="195"/>
    </row>
    <row r="57" spans="3:6" x14ac:dyDescent="0.35">
      <c r="C57" s="344"/>
      <c r="F57" s="195"/>
    </row>
    <row r="58" spans="3:6" x14ac:dyDescent="0.35">
      <c r="C58" s="344"/>
      <c r="F58" s="195"/>
    </row>
    <row r="59" spans="3:6" x14ac:dyDescent="0.35">
      <c r="C59" s="344"/>
      <c r="F59" s="195"/>
    </row>
    <row r="60" spans="3:6" x14ac:dyDescent="0.35">
      <c r="C60" s="344"/>
    </row>
    <row r="61" spans="3:6" x14ac:dyDescent="0.35">
      <c r="C61" s="344"/>
    </row>
    <row r="62" spans="3:6" x14ac:dyDescent="0.35">
      <c r="C62" s="344"/>
    </row>
    <row r="63" spans="3:6" x14ac:dyDescent="0.35">
      <c r="C63" s="344"/>
    </row>
    <row r="64" spans="3:6" x14ac:dyDescent="0.35">
      <c r="C64" s="344"/>
    </row>
    <row r="65" spans="3:3" x14ac:dyDescent="0.35">
      <c r="C65" s="344"/>
    </row>
    <row r="66" spans="3:3" x14ac:dyDescent="0.35">
      <c r="C66" s="345"/>
    </row>
    <row r="67" spans="3:3" x14ac:dyDescent="0.35">
      <c r="C67" s="345"/>
    </row>
    <row r="68" spans="3:3" x14ac:dyDescent="0.35">
      <c r="C68" s="344"/>
    </row>
    <row r="69" spans="3:3" x14ac:dyDescent="0.35">
      <c r="C69" s="344"/>
    </row>
    <row r="70" spans="3:3" x14ac:dyDescent="0.35">
      <c r="C70" s="344"/>
    </row>
    <row r="71" spans="3:3" x14ac:dyDescent="0.35">
      <c r="C71" s="344"/>
    </row>
    <row r="72" spans="3:3" x14ac:dyDescent="0.35">
      <c r="C72" s="344"/>
    </row>
    <row r="73" spans="3:3" x14ac:dyDescent="0.35">
      <c r="C73" s="344"/>
    </row>
    <row r="74" spans="3:3" x14ac:dyDescent="0.35">
      <c r="C74" s="344"/>
    </row>
    <row r="75" spans="3:3" x14ac:dyDescent="0.35">
      <c r="C75" s="344"/>
    </row>
    <row r="76" spans="3:3" x14ac:dyDescent="0.35">
      <c r="C76" s="344"/>
    </row>
    <row r="77" spans="3:3" x14ac:dyDescent="0.35">
      <c r="C77" s="344"/>
    </row>
    <row r="78" spans="3:3" x14ac:dyDescent="0.35">
      <c r="C78" s="344"/>
    </row>
    <row r="79" spans="3:3" x14ac:dyDescent="0.35">
      <c r="C79" s="344"/>
    </row>
    <row r="80" spans="3:3" x14ac:dyDescent="0.35">
      <c r="C80" s="344"/>
    </row>
    <row r="81" spans="3:3" x14ac:dyDescent="0.35">
      <c r="C81" s="344"/>
    </row>
    <row r="82" spans="3:3" x14ac:dyDescent="0.35">
      <c r="C82" s="344"/>
    </row>
    <row r="83" spans="3:3" x14ac:dyDescent="0.35">
      <c r="C83" s="344"/>
    </row>
    <row r="84" spans="3:3" x14ac:dyDescent="0.35">
      <c r="C84" s="344"/>
    </row>
    <row r="85" spans="3:3" x14ac:dyDescent="0.35">
      <c r="C85" s="344"/>
    </row>
  </sheetData>
  <sheetProtection algorithmName="SHA-512" hashValue="FlxOEn0nDm0vrV+47AQqsbjQxR9TduiFPDALenElXTATKwGmlen9scKHl4um9772C0JYN58UhAW/g9+QPpE8Rw==" saltValue="a+a1OMPIniVuAt1GCxQC2A==" spinCount="100000" sheet="1" formatCells="0" formatRows="0" insertColumns="0"/>
  <mergeCells count="7">
    <mergeCell ref="G1:I1"/>
    <mergeCell ref="C20:D20"/>
    <mergeCell ref="C39:D39"/>
    <mergeCell ref="D43:G43"/>
    <mergeCell ref="A1:B1"/>
    <mergeCell ref="C26:C28"/>
    <mergeCell ref="B40:G42"/>
  </mergeCells>
  <conditionalFormatting sqref="C16:C19">
    <cfRule type="expression" dxfId="30" priority="1">
      <formula>(COUNTBLANK(E16:N16)&lt;COLUMNS(E16:N16))</formula>
    </cfRule>
    <cfRule type="containsText" dxfId="29" priority="3" operator="containsText" text="Nazwa analizy">
      <formula>NOT(ISERROR(SEARCH("Nazwa analizy",C16)))</formula>
    </cfRule>
    <cfRule type="notContainsBlanks" dxfId="28" priority="4">
      <formula>LEN(TRIM(C16))&gt;0</formula>
    </cfRule>
  </conditionalFormatting>
  <conditionalFormatting sqref="E21:N21">
    <cfRule type="notContainsBlanks" dxfId="27" priority="2">
      <formula>LEN(TRIM(E21))&gt;0</formula>
    </cfRule>
    <cfRule type="expression" dxfId="26" priority="5" stopIfTrue="1">
      <formula>(COUNTBLANK(E3:E19)&lt;ROWS(E3:E19))</formula>
    </cfRule>
  </conditionalFormatting>
  <dataValidations count="2">
    <dataValidation type="date" allowBlank="1" showInputMessage="1" showErrorMessage="1" prompt="DD.MM.RR" sqref="E25:N27" xr:uid="{7F0E81E1-827A-4285-BB13-0D093D4323DD}">
      <formula1>43831</formula1>
      <formula2>54789</formula2>
    </dataValidation>
    <dataValidation allowBlank="1" showInputMessage="1" showErrorMessage="1" prompt="Skontaktuj się z Biurem Obsługi Klienta" sqref="E36:N36" xr:uid="{4EF88A2F-E086-444C-A0EB-5193EFDB0751}"/>
  </dataValidations>
  <pageMargins left="0.7" right="0.7" top="0.75" bottom="0.75" header="0.3" footer="0.3"/>
  <pageSetup paperSize="9" scale="66" fitToWidth="0" orientation="landscape" r:id="rId1"/>
  <headerFooter>
    <oddFooter>&amp;R&amp;P/&amp;N</oddFooter>
  </headerFooter>
  <colBreaks count="1" manualBreakCount="1">
    <brk id="7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3</xdr:col>
                    <xdr:colOff>463550</xdr:colOff>
                    <xdr:row>38</xdr:row>
                    <xdr:rowOff>25400</xdr:rowOff>
                  </from>
                  <to>
                    <xdr:col>3</xdr:col>
                    <xdr:colOff>1733550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</xdr:col>
                    <xdr:colOff>1257300</xdr:colOff>
                    <xdr:row>38</xdr:row>
                    <xdr:rowOff>19050</xdr:rowOff>
                  </from>
                  <to>
                    <xdr:col>3</xdr:col>
                    <xdr:colOff>520700</xdr:colOff>
                    <xdr:row>38</xdr:row>
                    <xdr:rowOff>158750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Akcetowalna wartośc komórki to x lub puste" prompt="wybrać z listy X lub zostawić puste" xr:uid="{25E90ACB-6E40-492F-8B0B-3854569166DE}">
          <x14:formula1>
            <xm:f>Arkusz2!$D$6:$D$7</xm:f>
          </x14:formula1>
          <xm:sqref>E3:N19</xm:sqref>
        </x14:dataValidation>
        <x14:dataValidation type="list" allowBlank="1" showInputMessage="1" showErrorMessage="1" prompt="Wybrać z listy rozwijanej" xr:uid="{AE3B3B82-509C-4AF7-B6F2-B038235277C8}">
          <x14:formula1>
            <xm:f>Arkusz2!$K$6:$K$43</xm:f>
          </x14:formula1>
          <xm:sqref>E35:N35</xm:sqref>
        </x14:dataValidation>
        <x14:dataValidation type="list" allowBlank="1" showInputMessage="1" showErrorMessage="1" prompt="Prosze wybrać z listy" xr:uid="{50F8ED10-5EEA-48F3-9C48-77D725C68ED3}">
          <x14:formula1>
            <xm:f>Arkusz2!$G$18:$G$19</xm:f>
          </x14:formula1>
          <xm:sqref>E32:N32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FCCA-FF7B-4DF4-A5D8-8F7730694E13}">
  <sheetPr codeName="Arkusz4">
    <tabColor theme="4" tint="-0.249977111117893"/>
    <pageSetUpPr fitToPage="1"/>
  </sheetPr>
  <dimension ref="A1:AJ49"/>
  <sheetViews>
    <sheetView zoomScale="115" zoomScaleNormal="115" zoomScaleSheetLayoutView="55" workbookViewId="0">
      <pane xSplit="5" ySplit="3" topLeftCell="F7" activePane="bottomRight" state="frozen"/>
      <selection pane="topRight" activeCell="D39" sqref="D39"/>
      <selection pane="bottomLeft" activeCell="D39" sqref="D39"/>
      <selection pane="bottomRight" activeCell="E20" sqref="E20"/>
    </sheetView>
  </sheetViews>
  <sheetFormatPr defaultColWidth="8.90625" defaultRowHeight="14.5" x14ac:dyDescent="0.35"/>
  <cols>
    <col min="1" max="1" width="4" style="54" customWidth="1"/>
    <col min="2" max="2" width="4.08984375" style="60" bestFit="1" customWidth="1"/>
    <col min="3" max="3" width="5.08984375" style="60" hidden="1" customWidth="1"/>
    <col min="4" max="4" width="37.90625" style="36" customWidth="1"/>
    <col min="5" max="5" width="33.90625" style="32" customWidth="1"/>
    <col min="6" max="11" width="24.54296875" style="32" customWidth="1"/>
    <col min="12" max="16384" width="8.90625" style="32"/>
  </cols>
  <sheetData>
    <row r="1" spans="1:36" s="54" customFormat="1" ht="15" customHeight="1" x14ac:dyDescent="0.25">
      <c r="A1" s="497" t="s">
        <v>59</v>
      </c>
      <c r="B1" s="498"/>
      <c r="C1" s="499"/>
      <c r="D1" s="58" t="s">
        <v>60</v>
      </c>
      <c r="E1" s="87">
        <f>'Dane ogólne'!$D$2</f>
        <v>0</v>
      </c>
      <c r="F1" s="497" t="s">
        <v>267</v>
      </c>
      <c r="G1" s="498"/>
      <c r="H1" s="504" t="s">
        <v>180</v>
      </c>
      <c r="I1" s="504"/>
      <c r="J1" s="504"/>
      <c r="K1" s="98">
        <f>ROW(E28)</f>
        <v>28</v>
      </c>
    </row>
    <row r="2" spans="1:36" s="202" customFormat="1" ht="10.5" x14ac:dyDescent="0.25">
      <c r="A2" s="523" t="s">
        <v>63</v>
      </c>
      <c r="B2" s="523" t="s">
        <v>64</v>
      </c>
      <c r="C2" s="523" t="s">
        <v>65</v>
      </c>
      <c r="D2" s="103" t="s">
        <v>66</v>
      </c>
      <c r="E2" s="200" t="s">
        <v>268</v>
      </c>
      <c r="F2" s="201">
        <f t="shared" ref="F2:K2" si="0">F28</f>
        <v>0</v>
      </c>
      <c r="G2" s="201">
        <f t="shared" si="0"/>
        <v>0</v>
      </c>
      <c r="H2" s="201">
        <f t="shared" si="0"/>
        <v>0</v>
      </c>
      <c r="I2" s="201">
        <f t="shared" si="0"/>
        <v>0</v>
      </c>
      <c r="J2" s="201">
        <f t="shared" si="0"/>
        <v>0</v>
      </c>
      <c r="K2" s="201">
        <f t="shared" si="0"/>
        <v>0</v>
      </c>
    </row>
    <row r="3" spans="1:36" s="54" customFormat="1" ht="17.399999999999999" customHeight="1" x14ac:dyDescent="0.25">
      <c r="A3" s="524"/>
      <c r="B3" s="524"/>
      <c r="C3" s="524"/>
      <c r="D3" s="497" t="s">
        <v>269</v>
      </c>
      <c r="E3" s="499"/>
      <c r="F3" s="49"/>
      <c r="G3" s="49"/>
      <c r="H3" s="49"/>
      <c r="I3" s="49"/>
      <c r="J3" s="49"/>
      <c r="K3" s="49"/>
    </row>
    <row r="4" spans="1:36" s="20" customFormat="1" ht="23" x14ac:dyDescent="0.35">
      <c r="A4" s="49" t="s">
        <v>68</v>
      </c>
      <c r="B4" s="49" t="s">
        <v>68</v>
      </c>
      <c r="C4" s="86" t="s">
        <v>69</v>
      </c>
      <c r="D4" s="26" t="s">
        <v>433</v>
      </c>
      <c r="E4" s="68" t="s">
        <v>270</v>
      </c>
      <c r="F4" s="176"/>
      <c r="G4" s="152"/>
      <c r="H4" s="152"/>
      <c r="I4" s="152"/>
      <c r="J4" s="152"/>
      <c r="K4" s="15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5" spans="1:36" ht="24" customHeight="1" x14ac:dyDescent="0.35">
      <c r="A5" s="49" t="s">
        <v>68</v>
      </c>
      <c r="B5" s="49" t="s">
        <v>68</v>
      </c>
      <c r="C5" s="86" t="s">
        <v>69</v>
      </c>
      <c r="D5" s="26" t="s">
        <v>434</v>
      </c>
      <c r="E5" s="27" t="s">
        <v>270</v>
      </c>
      <c r="F5" s="176"/>
      <c r="G5" s="152"/>
      <c r="H5" s="152"/>
      <c r="I5" s="152"/>
      <c r="J5" s="152"/>
      <c r="K5" s="152"/>
    </row>
    <row r="6" spans="1:36" ht="23.15" customHeight="1" x14ac:dyDescent="0.35">
      <c r="A6" s="49" t="s">
        <v>68</v>
      </c>
      <c r="B6" s="49" t="s">
        <v>68</v>
      </c>
      <c r="C6" s="86" t="s">
        <v>69</v>
      </c>
      <c r="D6" s="26" t="s">
        <v>271</v>
      </c>
      <c r="E6" s="27" t="s">
        <v>272</v>
      </c>
      <c r="F6" s="176"/>
      <c r="G6" s="152"/>
      <c r="H6" s="152"/>
      <c r="I6" s="152"/>
      <c r="J6" s="152"/>
      <c r="K6" s="152"/>
    </row>
    <row r="7" spans="1:36" ht="23" x14ac:dyDescent="0.35">
      <c r="A7" s="49" t="s">
        <v>68</v>
      </c>
      <c r="B7" s="49" t="s">
        <v>68</v>
      </c>
      <c r="C7" s="86" t="s">
        <v>69</v>
      </c>
      <c r="D7" s="26" t="s">
        <v>273</v>
      </c>
      <c r="E7" s="27" t="s">
        <v>272</v>
      </c>
      <c r="F7" s="176"/>
      <c r="G7" s="152"/>
      <c r="H7" s="152"/>
      <c r="I7" s="152"/>
      <c r="J7" s="152"/>
      <c r="K7" s="152"/>
    </row>
    <row r="8" spans="1:36" x14ac:dyDescent="0.35">
      <c r="A8" s="49" t="s">
        <v>68</v>
      </c>
      <c r="B8" s="49" t="s">
        <v>68</v>
      </c>
      <c r="C8" s="86" t="s">
        <v>69</v>
      </c>
      <c r="D8" s="26" t="s">
        <v>274</v>
      </c>
      <c r="E8" s="27" t="s">
        <v>275</v>
      </c>
      <c r="F8" s="176"/>
      <c r="G8" s="152"/>
      <c r="H8" s="152"/>
      <c r="I8" s="152"/>
      <c r="J8" s="152"/>
      <c r="K8" s="152"/>
    </row>
    <row r="9" spans="1:36" ht="26.15" customHeight="1" x14ac:dyDescent="0.35">
      <c r="A9" s="49" t="s">
        <v>68</v>
      </c>
      <c r="B9" s="49" t="s">
        <v>68</v>
      </c>
      <c r="C9" s="49"/>
      <c r="D9" s="26" t="s">
        <v>276</v>
      </c>
      <c r="E9" s="27" t="s">
        <v>277</v>
      </c>
      <c r="F9" s="176"/>
      <c r="G9" s="152"/>
      <c r="H9" s="152"/>
      <c r="I9" s="152"/>
      <c r="J9" s="152"/>
      <c r="K9" s="152"/>
    </row>
    <row r="10" spans="1:36" ht="24.65" customHeight="1" x14ac:dyDescent="0.35">
      <c r="A10" s="49" t="s">
        <v>68</v>
      </c>
      <c r="B10" s="49" t="s">
        <v>68</v>
      </c>
      <c r="C10" s="86" t="s">
        <v>69</v>
      </c>
      <c r="D10" s="26" t="s">
        <v>278</v>
      </c>
      <c r="E10" s="27" t="s">
        <v>279</v>
      </c>
      <c r="F10" s="176"/>
      <c r="G10" s="152"/>
      <c r="H10" s="152"/>
      <c r="I10" s="152"/>
      <c r="J10" s="152"/>
      <c r="K10" s="152"/>
    </row>
    <row r="11" spans="1:36" ht="24.65" customHeight="1" x14ac:dyDescent="0.35">
      <c r="A11" s="49"/>
      <c r="B11" s="49" t="s">
        <v>68</v>
      </c>
      <c r="C11" s="49"/>
      <c r="D11" s="292" t="s">
        <v>432</v>
      </c>
      <c r="E11" s="27" t="s">
        <v>280</v>
      </c>
      <c r="F11" s="176"/>
      <c r="G11" s="152"/>
      <c r="H11" s="152"/>
      <c r="I11" s="152"/>
      <c r="J11" s="152"/>
      <c r="K11" s="152"/>
    </row>
    <row r="12" spans="1:36" ht="16.5" customHeight="1" x14ac:dyDescent="0.35">
      <c r="A12" s="56"/>
      <c r="B12" s="56"/>
      <c r="C12" s="301"/>
      <c r="D12" s="192" t="s">
        <v>148</v>
      </c>
      <c r="E12" s="27"/>
      <c r="F12" s="176"/>
      <c r="G12" s="152"/>
      <c r="H12" s="152"/>
      <c r="I12" s="152"/>
      <c r="J12" s="152"/>
      <c r="K12" s="152"/>
    </row>
    <row r="13" spans="1:36" s="206" customFormat="1" x14ac:dyDescent="0.35">
      <c r="A13" s="103"/>
      <c r="B13" s="103"/>
      <c r="C13" s="215"/>
      <c r="D13" s="192" t="s">
        <v>148</v>
      </c>
      <c r="E13" s="203"/>
      <c r="F13" s="204"/>
      <c r="G13" s="205"/>
      <c r="H13" s="205"/>
      <c r="I13" s="205"/>
      <c r="J13" s="205"/>
      <c r="K13" s="205"/>
    </row>
    <row r="14" spans="1:36" x14ac:dyDescent="0.35">
      <c r="A14" s="49"/>
      <c r="B14" s="49"/>
      <c r="C14" s="299"/>
      <c r="D14" s="528" t="s">
        <v>281</v>
      </c>
      <c r="E14" s="529"/>
      <c r="F14" s="528"/>
      <c r="G14" s="529"/>
      <c r="H14" s="528"/>
      <c r="I14" s="529"/>
      <c r="J14" s="528"/>
      <c r="K14" s="529"/>
    </row>
    <row r="15" spans="1:36" ht="26.15" customHeight="1" x14ac:dyDescent="0.35">
      <c r="A15" s="49"/>
      <c r="B15" s="49" t="s">
        <v>68</v>
      </c>
      <c r="C15" s="49"/>
      <c r="D15" s="26" t="s">
        <v>431</v>
      </c>
      <c r="E15" s="27" t="s">
        <v>270</v>
      </c>
      <c r="F15" s="176"/>
      <c r="G15" s="152"/>
      <c r="H15" s="152"/>
      <c r="I15" s="152"/>
      <c r="J15" s="152"/>
      <c r="K15" s="152"/>
    </row>
    <row r="16" spans="1:36" ht="21.65" customHeight="1" x14ac:dyDescent="0.35">
      <c r="A16" s="49"/>
      <c r="B16" s="49" t="s">
        <v>68</v>
      </c>
      <c r="C16" s="49"/>
      <c r="D16" s="26" t="s">
        <v>282</v>
      </c>
      <c r="E16" s="27" t="s">
        <v>272</v>
      </c>
      <c r="F16" s="176"/>
      <c r="G16" s="152"/>
      <c r="H16" s="152"/>
      <c r="I16" s="152"/>
      <c r="J16" s="152"/>
      <c r="K16" s="152"/>
    </row>
    <row r="17" spans="1:36" ht="21" x14ac:dyDescent="0.35">
      <c r="A17" s="49"/>
      <c r="B17" s="49" t="s">
        <v>68</v>
      </c>
      <c r="C17" s="49"/>
      <c r="D17" s="26" t="s">
        <v>283</v>
      </c>
      <c r="E17" s="27" t="s">
        <v>277</v>
      </c>
      <c r="F17" s="176"/>
      <c r="G17" s="152"/>
      <c r="H17" s="152"/>
      <c r="I17" s="152"/>
      <c r="J17" s="152"/>
      <c r="K17" s="152"/>
    </row>
    <row r="18" spans="1:36" ht="21" x14ac:dyDescent="0.35">
      <c r="A18" s="49"/>
      <c r="B18" s="49" t="s">
        <v>68</v>
      </c>
      <c r="C18" s="49"/>
      <c r="D18" s="26" t="s">
        <v>284</v>
      </c>
      <c r="E18" s="27" t="s">
        <v>285</v>
      </c>
      <c r="F18" s="176"/>
      <c r="G18" s="152"/>
      <c r="H18" s="152"/>
      <c r="I18" s="152"/>
      <c r="J18" s="152"/>
      <c r="K18" s="152"/>
    </row>
    <row r="19" spans="1:36" ht="21" x14ac:dyDescent="0.35">
      <c r="A19" s="49"/>
      <c r="B19" s="49" t="s">
        <v>68</v>
      </c>
      <c r="C19" s="49"/>
      <c r="D19" s="26" t="s">
        <v>286</v>
      </c>
      <c r="E19" s="27" t="s">
        <v>287</v>
      </c>
      <c r="F19" s="176"/>
      <c r="G19" s="152"/>
      <c r="H19" s="152"/>
      <c r="I19" s="152"/>
      <c r="J19" s="152"/>
      <c r="K19" s="152"/>
    </row>
    <row r="20" spans="1:36" s="206" customFormat="1" x14ac:dyDescent="0.35">
      <c r="A20" s="103"/>
      <c r="B20" s="103"/>
      <c r="C20" s="215"/>
      <c r="D20" s="192" t="s">
        <v>148</v>
      </c>
      <c r="E20" s="93"/>
      <c r="F20" s="204"/>
      <c r="G20" s="205"/>
      <c r="H20" s="205"/>
      <c r="I20" s="205"/>
      <c r="J20" s="205"/>
      <c r="K20" s="205"/>
    </row>
    <row r="21" spans="1:36" s="55" customFormat="1" x14ac:dyDescent="0.35">
      <c r="A21" s="49"/>
      <c r="B21" s="49"/>
      <c r="C21" s="299"/>
      <c r="D21" s="528" t="s">
        <v>288</v>
      </c>
      <c r="E21" s="529"/>
      <c r="F21" s="528"/>
      <c r="G21" s="529"/>
      <c r="H21" s="528"/>
      <c r="I21" s="529"/>
      <c r="J21" s="528"/>
      <c r="K21" s="529"/>
    </row>
    <row r="22" spans="1:36" ht="21" x14ac:dyDescent="0.35">
      <c r="A22" s="49" t="s">
        <v>68</v>
      </c>
      <c r="B22" s="49" t="s">
        <v>289</v>
      </c>
      <c r="C22" s="86" t="s">
        <v>69</v>
      </c>
      <c r="D22" s="26" t="s">
        <v>290</v>
      </c>
      <c r="E22" s="27" t="s">
        <v>287</v>
      </c>
      <c r="F22" s="176"/>
      <c r="G22" s="152"/>
      <c r="H22" s="152"/>
      <c r="I22" s="152"/>
      <c r="J22" s="152"/>
      <c r="K22" s="152"/>
    </row>
    <row r="23" spans="1:36" ht="21" x14ac:dyDescent="0.35">
      <c r="A23" s="49" t="s">
        <v>68</v>
      </c>
      <c r="B23" s="49" t="s">
        <v>289</v>
      </c>
      <c r="C23" s="86" t="s">
        <v>69</v>
      </c>
      <c r="D23" s="26" t="s">
        <v>291</v>
      </c>
      <c r="E23" s="27" t="s">
        <v>287</v>
      </c>
      <c r="F23" s="176"/>
      <c r="G23" s="152"/>
      <c r="H23" s="152"/>
      <c r="I23" s="152"/>
      <c r="J23" s="152"/>
      <c r="K23" s="152"/>
    </row>
    <row r="24" spans="1:36" x14ac:dyDescent="0.35">
      <c r="A24" s="49"/>
      <c r="B24" s="49"/>
      <c r="C24" s="302"/>
      <c r="D24" s="192" t="s">
        <v>148</v>
      </c>
      <c r="E24" s="93"/>
      <c r="F24" s="176"/>
      <c r="G24" s="152"/>
      <c r="H24" s="152"/>
      <c r="I24" s="152"/>
      <c r="J24" s="152"/>
      <c r="K24" s="152"/>
    </row>
    <row r="25" spans="1:36" x14ac:dyDescent="0.35">
      <c r="A25" s="49"/>
      <c r="B25" s="49"/>
      <c r="C25" s="302"/>
      <c r="D25" s="192" t="s">
        <v>148</v>
      </c>
      <c r="E25" s="93"/>
      <c r="F25" s="176"/>
      <c r="G25" s="152"/>
      <c r="H25" s="152"/>
      <c r="I25" s="152"/>
      <c r="J25" s="152"/>
      <c r="K25" s="152"/>
    </row>
    <row r="26" spans="1:36" x14ac:dyDescent="0.35">
      <c r="A26" s="356" t="s">
        <v>134</v>
      </c>
      <c r="B26" s="356" t="s">
        <v>134</v>
      </c>
      <c r="C26" s="302"/>
      <c r="D26" s="357" t="s">
        <v>292</v>
      </c>
      <c r="E26" s="357" t="s">
        <v>293</v>
      </c>
      <c r="F26" s="358"/>
      <c r="G26" s="358"/>
      <c r="H26" s="358"/>
      <c r="I26" s="358"/>
      <c r="J26" s="358"/>
      <c r="K26" s="358"/>
    </row>
    <row r="27" spans="1:36" s="55" customFormat="1" ht="20.149999999999999" customHeight="1" thickBot="1" x14ac:dyDescent="0.4">
      <c r="A27" s="58"/>
      <c r="B27" s="59" t="s">
        <v>149</v>
      </c>
      <c r="C27" s="303"/>
      <c r="D27" s="530" t="s">
        <v>150</v>
      </c>
      <c r="E27" s="531"/>
      <c r="F27" s="62" t="s">
        <v>149</v>
      </c>
      <c r="G27" s="62" t="s">
        <v>149</v>
      </c>
      <c r="H27" s="79" t="s">
        <v>149</v>
      </c>
      <c r="I27" s="79" t="s">
        <v>149</v>
      </c>
      <c r="J27" s="79" t="s">
        <v>149</v>
      </c>
      <c r="K27" s="79" t="s">
        <v>149</v>
      </c>
    </row>
    <row r="28" spans="1:36" s="206" customFormat="1" x14ac:dyDescent="0.35">
      <c r="A28" s="532"/>
      <c r="B28" s="533"/>
      <c r="C28" s="533"/>
      <c r="D28" s="257" t="s">
        <v>222</v>
      </c>
      <c r="E28" s="256" t="s">
        <v>152</v>
      </c>
      <c r="F28" s="177"/>
      <c r="G28" s="133"/>
      <c r="H28" s="133"/>
      <c r="I28" s="133"/>
      <c r="J28" s="133"/>
      <c r="K28" s="133"/>
    </row>
    <row r="29" spans="1:36" s="209" customFormat="1" ht="15" thickBot="1" x14ac:dyDescent="0.4">
      <c r="A29" s="532"/>
      <c r="B29" s="533"/>
      <c r="C29" s="533"/>
      <c r="D29" s="307">
        <f>COUNTA(F28:K28)</f>
        <v>0</v>
      </c>
      <c r="E29" s="29" t="s">
        <v>153</v>
      </c>
      <c r="F29" s="178"/>
      <c r="G29" s="154"/>
      <c r="H29" s="155"/>
      <c r="I29" s="155"/>
      <c r="J29" s="155"/>
      <c r="K29" s="155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</row>
    <row r="30" spans="1:36" s="209" customFormat="1" x14ac:dyDescent="0.35">
      <c r="A30" s="532"/>
      <c r="B30" s="533"/>
      <c r="C30" s="533"/>
      <c r="E30" s="74" t="s">
        <v>294</v>
      </c>
      <c r="F30" s="178"/>
      <c r="G30" s="154"/>
      <c r="H30" s="155"/>
      <c r="I30" s="155"/>
      <c r="J30" s="155"/>
      <c r="K30" s="155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</row>
    <row r="31" spans="1:36" s="206" customFormat="1" ht="15" customHeight="1" x14ac:dyDescent="0.35">
      <c r="A31" s="532"/>
      <c r="B31" s="533"/>
      <c r="C31" s="533"/>
      <c r="D31" s="525" t="s">
        <v>295</v>
      </c>
      <c r="E31" s="74" t="s">
        <v>254</v>
      </c>
      <c r="F31" s="179"/>
      <c r="G31" s="156"/>
      <c r="H31" s="157"/>
      <c r="I31" s="157"/>
      <c r="J31" s="157"/>
      <c r="K31" s="157"/>
    </row>
    <row r="32" spans="1:36" s="206" customFormat="1" x14ac:dyDescent="0.35">
      <c r="A32" s="532"/>
      <c r="B32" s="533"/>
      <c r="C32" s="533"/>
      <c r="D32" s="526"/>
      <c r="E32" s="74" t="s">
        <v>158</v>
      </c>
      <c r="F32" s="392"/>
      <c r="G32" s="393"/>
      <c r="H32" s="378"/>
      <c r="I32" s="378"/>
      <c r="J32" s="378"/>
      <c r="K32" s="378"/>
    </row>
    <row r="33" spans="1:12" s="206" customFormat="1" ht="15" customHeight="1" x14ac:dyDescent="0.35">
      <c r="A33" s="532"/>
      <c r="B33" s="533"/>
      <c r="C33" s="533"/>
      <c r="D33" s="527"/>
      <c r="E33" s="74" t="s">
        <v>160</v>
      </c>
      <c r="F33" s="394"/>
      <c r="G33" s="395"/>
      <c r="H33" s="381"/>
      <c r="I33" s="381"/>
      <c r="J33" s="381"/>
      <c r="K33" s="381"/>
    </row>
    <row r="34" spans="1:12" s="206" customFormat="1" x14ac:dyDescent="0.35">
      <c r="A34" s="532"/>
      <c r="B34" s="533"/>
      <c r="C34" s="533"/>
      <c r="D34" s="525" t="s">
        <v>296</v>
      </c>
      <c r="E34" s="74" t="s">
        <v>161</v>
      </c>
      <c r="F34" s="180"/>
      <c r="G34" s="158"/>
      <c r="H34" s="150"/>
      <c r="I34" s="150"/>
      <c r="J34" s="150"/>
      <c r="K34" s="150"/>
    </row>
    <row r="35" spans="1:12" s="206" customFormat="1" ht="15.75" customHeight="1" x14ac:dyDescent="0.35">
      <c r="A35" s="532"/>
      <c r="B35" s="533"/>
      <c r="C35" s="533"/>
      <c r="D35" s="527"/>
      <c r="E35" s="34" t="s">
        <v>203</v>
      </c>
      <c r="F35" s="402"/>
      <c r="G35" s="402"/>
      <c r="H35" s="402"/>
      <c r="I35" s="402"/>
      <c r="J35" s="402"/>
      <c r="K35" s="402"/>
      <c r="L35" s="47"/>
    </row>
    <row r="36" spans="1:12" s="206" customFormat="1" x14ac:dyDescent="0.35">
      <c r="A36" s="532"/>
      <c r="B36" s="533"/>
      <c r="C36" s="533"/>
      <c r="D36" s="525" t="s">
        <v>297</v>
      </c>
      <c r="E36" s="74" t="s">
        <v>298</v>
      </c>
      <c r="F36" s="181"/>
      <c r="G36" s="181"/>
      <c r="H36" s="181"/>
      <c r="I36" s="181"/>
      <c r="J36" s="181"/>
      <c r="K36" s="181"/>
      <c r="L36" s="210"/>
    </row>
    <row r="37" spans="1:12" s="206" customFormat="1" x14ac:dyDescent="0.35">
      <c r="A37" s="532"/>
      <c r="B37" s="533"/>
      <c r="C37" s="533"/>
      <c r="D37" s="526"/>
      <c r="E37" s="74" t="s">
        <v>439</v>
      </c>
      <c r="F37" s="160"/>
      <c r="G37" s="160"/>
      <c r="H37" s="160"/>
      <c r="I37" s="160"/>
      <c r="J37" s="240"/>
      <c r="K37" s="155"/>
      <c r="L37" s="210"/>
    </row>
    <row r="38" spans="1:12" s="206" customFormat="1" x14ac:dyDescent="0.35">
      <c r="A38" s="532"/>
      <c r="B38" s="533"/>
      <c r="C38" s="533"/>
      <c r="D38" s="526"/>
      <c r="E38" s="74" t="s">
        <v>440</v>
      </c>
      <c r="F38" s="160"/>
      <c r="G38" s="160"/>
      <c r="H38" s="160"/>
      <c r="I38" s="160"/>
      <c r="J38" s="240"/>
      <c r="K38" s="155"/>
      <c r="L38" s="210"/>
    </row>
    <row r="39" spans="1:12" s="206" customFormat="1" x14ac:dyDescent="0.35">
      <c r="A39" s="532"/>
      <c r="B39" s="533"/>
      <c r="C39" s="533"/>
      <c r="D39" s="526"/>
      <c r="E39" s="70" t="s">
        <v>166</v>
      </c>
      <c r="F39" s="402"/>
      <c r="G39" s="402"/>
      <c r="H39" s="402"/>
      <c r="I39" s="402"/>
      <c r="J39" s="402"/>
      <c r="K39" s="402"/>
      <c r="L39" s="210"/>
    </row>
    <row r="40" spans="1:12" s="206" customFormat="1" x14ac:dyDescent="0.35">
      <c r="A40" s="532"/>
      <c r="B40" s="533"/>
      <c r="C40" s="533"/>
      <c r="D40" s="527"/>
      <c r="E40" s="74" t="s">
        <v>172</v>
      </c>
      <c r="F40" s="182" t="s">
        <v>149</v>
      </c>
      <c r="G40" s="153"/>
      <c r="H40" s="89"/>
      <c r="I40" s="89"/>
      <c r="J40" s="89"/>
      <c r="K40" s="89"/>
    </row>
    <row r="41" spans="1:12" s="206" customFormat="1" x14ac:dyDescent="0.35">
      <c r="A41" s="534"/>
      <c r="B41" s="535"/>
      <c r="C41" s="535"/>
      <c r="D41" s="336"/>
      <c r="E41" s="335" t="s">
        <v>224</v>
      </c>
      <c r="F41" s="338"/>
      <c r="G41" s="154"/>
      <c r="H41" s="155"/>
      <c r="I41" s="155"/>
      <c r="J41" s="155"/>
      <c r="K41" s="155"/>
    </row>
    <row r="42" spans="1:12" s="206" customFormat="1" x14ac:dyDescent="0.35">
      <c r="A42" s="315"/>
      <c r="B42" s="316"/>
      <c r="C42" s="316"/>
      <c r="D42" s="313"/>
      <c r="E42" s="334" t="s">
        <v>224</v>
      </c>
      <c r="F42" s="338"/>
      <c r="G42" s="154"/>
      <c r="H42" s="155"/>
      <c r="I42" s="155"/>
      <c r="J42" s="155"/>
      <c r="K42" s="155"/>
    </row>
    <row r="43" spans="1:12" x14ac:dyDescent="0.35">
      <c r="A43" s="109" t="s">
        <v>446</v>
      </c>
      <c r="B43" s="106"/>
      <c r="C43" s="107"/>
      <c r="D43" s="107"/>
      <c r="E43" s="107"/>
      <c r="F43" s="107"/>
      <c r="G43" s="107"/>
      <c r="H43" s="107"/>
      <c r="I43" s="107"/>
      <c r="J43" s="107"/>
      <c r="K43" s="108"/>
    </row>
    <row r="44" spans="1:12" x14ac:dyDescent="0.35">
      <c r="A44" s="505" t="s">
        <v>299</v>
      </c>
      <c r="B44" s="506"/>
      <c r="C44" s="506"/>
      <c r="D44" s="506"/>
      <c r="E44" s="506"/>
      <c r="F44" s="506"/>
      <c r="G44" s="506"/>
      <c r="H44" s="506"/>
      <c r="I44" s="506"/>
      <c r="J44" s="506"/>
      <c r="K44" s="507"/>
    </row>
    <row r="45" spans="1:12" x14ac:dyDescent="0.35">
      <c r="A45" s="505" t="s">
        <v>445</v>
      </c>
      <c r="B45" s="506"/>
      <c r="C45" s="506"/>
      <c r="D45" s="506"/>
      <c r="E45" s="506"/>
      <c r="F45" s="506"/>
      <c r="G45" s="506"/>
      <c r="H45" s="506"/>
      <c r="I45" s="506"/>
      <c r="J45" s="506"/>
      <c r="K45" s="507"/>
    </row>
    <row r="47" spans="1:12" x14ac:dyDescent="0.35">
      <c r="B47" s="139"/>
      <c r="C47" s="304"/>
      <c r="D47" s="138" t="s">
        <v>9</v>
      </c>
      <c r="E47" s="46"/>
    </row>
    <row r="48" spans="1:12" x14ac:dyDescent="0.35">
      <c r="B48" s="137"/>
      <c r="C48" s="305"/>
      <c r="D48" s="136" t="s">
        <v>7</v>
      </c>
    </row>
    <row r="49" spans="2:4" x14ac:dyDescent="0.35">
      <c r="B49" s="376"/>
      <c r="C49" s="306"/>
      <c r="D49" s="136" t="s">
        <v>178</v>
      </c>
    </row>
  </sheetData>
  <sheetProtection algorithmName="SHA-512" hashValue="aFA0LBrraYy8RijGN4BcaALKPklYolSNHQCxxtj5xxA/I/q0nvcaInT0wUKhOC6XbSYPhow2IzvTdQtot1CFNQ==" saltValue="jcaYhrngRRjnA7BzdM/f8A==" spinCount="100000" sheet="1" formatCells="0" formatRows="0" insertColumns="0"/>
  <mergeCells count="22">
    <mergeCell ref="A1:C1"/>
    <mergeCell ref="C2:C3"/>
    <mergeCell ref="A28:C41"/>
    <mergeCell ref="A44:K44"/>
    <mergeCell ref="H14:I14"/>
    <mergeCell ref="J14:K14"/>
    <mergeCell ref="A45:K45"/>
    <mergeCell ref="A2:A3"/>
    <mergeCell ref="B2:B3"/>
    <mergeCell ref="H1:J1"/>
    <mergeCell ref="F1:G1"/>
    <mergeCell ref="D36:D40"/>
    <mergeCell ref="D34:D35"/>
    <mergeCell ref="D21:E21"/>
    <mergeCell ref="D3:E3"/>
    <mergeCell ref="D14:E14"/>
    <mergeCell ref="F21:G21"/>
    <mergeCell ref="D31:D33"/>
    <mergeCell ref="D27:E27"/>
    <mergeCell ref="H21:I21"/>
    <mergeCell ref="J21:K21"/>
    <mergeCell ref="F14:G14"/>
  </mergeCells>
  <phoneticPr fontId="2" type="noConversion"/>
  <conditionalFormatting sqref="D12:D13">
    <cfRule type="expression" dxfId="25" priority="1">
      <formula>(COUNTBLANK(F12:O12)&lt;COLUMNS(F12:O12))</formula>
    </cfRule>
    <cfRule type="containsText" dxfId="24" priority="2" operator="containsText" text="Nazwa analizy">
      <formula>NOT(ISERROR(SEARCH("Nazwa analizy",D12)))</formula>
    </cfRule>
    <cfRule type="notContainsBlanks" dxfId="23" priority="3">
      <formula>LEN(TRIM(D12))&gt;0</formula>
    </cfRule>
  </conditionalFormatting>
  <conditionalFormatting sqref="D20">
    <cfRule type="expression" dxfId="22" priority="13">
      <formula>(COUNTBLANK(F20:O20)&lt;COLUMNS(F20:O20))</formula>
    </cfRule>
    <cfRule type="containsText" dxfId="21" priority="14" operator="containsText" text="Nazwa analizy">
      <formula>NOT(ISERROR(SEARCH("Nazwa analizy",D20)))</formula>
    </cfRule>
    <cfRule type="notContainsBlanks" dxfId="20" priority="15">
      <formula>LEN(TRIM(D20))&gt;0</formula>
    </cfRule>
  </conditionalFormatting>
  <conditionalFormatting sqref="D24:D25">
    <cfRule type="expression" dxfId="19" priority="7">
      <formula>(COUNTBLANK(F24:O24)&lt;COLUMNS(F24:O24))</formula>
    </cfRule>
    <cfRule type="containsText" dxfId="18" priority="8" operator="containsText" text="Nazwa analizy">
      <formula>NOT(ISERROR(SEARCH("Nazwa analizy",D24)))</formula>
    </cfRule>
    <cfRule type="notContainsBlanks" dxfId="17" priority="9">
      <formula>LEN(TRIM(D24))&gt;0</formula>
    </cfRule>
  </conditionalFormatting>
  <conditionalFormatting sqref="F28:K28">
    <cfRule type="notContainsBlanks" dxfId="16" priority="16">
      <formula>LEN(TRIM(F28))&gt;0</formula>
    </cfRule>
    <cfRule type="expression" dxfId="15" priority="17" stopIfTrue="1">
      <formula>(COUNTBLANK(F3:F25)&lt;ROWS(F3:F25))</formula>
    </cfRule>
  </conditionalFormatting>
  <dataValidations count="1">
    <dataValidation type="date" allowBlank="1" showInputMessage="1" showErrorMessage="1" prompt="DD.MM.RR" sqref="F32:K32" xr:uid="{098D1A92-2D43-4240-9C6C-552888288310}">
      <formula1>43831</formula1>
      <formula2>54789</formula2>
    </dataValidation>
  </dataValidations>
  <pageMargins left="0.70866141732283472" right="0.70866141732283472" top="0.74803149606299213" bottom="0.74803149606299213" header="0.31496062992125984" footer="0.31496062992125984"/>
  <pageSetup scale="52" orientation="landscape" r:id="rId1"/>
  <headerFooter>
    <oddHeader>&amp;LPZ - oddział Poznań
KRK - oddział Kraków
Wybrane metody prosze zaznaczyć za pomocą: X&amp;C&amp;"Calibri,Pogrubiony"&amp;16&amp;K004CABMikrobiologia wody</oddHeader>
  </headerFooter>
  <colBreaks count="2" manualBreakCount="2">
    <brk id="11" max="1048575" man="1"/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5" r:id="rId4" name="Check Box 9">
              <controlPr defaultSize="0" autoFill="0" autoLine="0" autoPict="0">
                <anchor moveWithCells="1">
                  <from>
                    <xdr:col>4</xdr:col>
                    <xdr:colOff>533400</xdr:colOff>
                    <xdr:row>40</xdr:row>
                    <xdr:rowOff>0</xdr:rowOff>
                  </from>
                  <to>
                    <xdr:col>4</xdr:col>
                    <xdr:colOff>1739900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5" name="Check Box 10">
              <controlPr defaultSize="0" autoFill="0" autoLine="0" autoPict="0">
                <anchor moveWithCells="1">
                  <from>
                    <xdr:col>4</xdr:col>
                    <xdr:colOff>533400</xdr:colOff>
                    <xdr:row>41</xdr:row>
                    <xdr:rowOff>12700</xdr:rowOff>
                  </from>
                  <to>
                    <xdr:col>4</xdr:col>
                    <xdr:colOff>1930400</xdr:colOff>
                    <xdr:row>41</xdr:row>
                    <xdr:rowOff>177800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Akcetowalna wartośc komórki to x lub puste" prompt="wybrać z listy X lub zostawić puste" xr:uid="{C3EC9120-A6F7-434F-99FE-F8A0866E1CF3}">
          <x14:formula1>
            <xm:f>Arkusz2!$D$6:$D$7</xm:f>
          </x14:formula1>
          <xm:sqref>F4:K13 F15:K20 F22:K26</xm:sqref>
        </x14:dataValidation>
        <x14:dataValidation type="list" allowBlank="1" showInputMessage="1" showErrorMessage="1" prompt="Prosze wybrać z listy" xr:uid="{5A4085BF-D741-4775-9D8A-BE683B67BD43}">
          <x14:formula1>
            <xm:f>Arkusz2!$G$18:$G$19</xm:f>
          </x14:formula1>
          <xm:sqref>F39:K39 F35:K35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5730-6128-49CE-9F4D-208B436733A1}">
  <sheetPr>
    <tabColor theme="4" tint="0.39997558519241921"/>
  </sheetPr>
  <dimension ref="A1:AQ42"/>
  <sheetViews>
    <sheetView tabSelected="1" zoomScaleNormal="100" workbookViewId="0">
      <pane xSplit="4" ySplit="2" topLeftCell="G3" activePane="bottomRight" state="frozen"/>
      <selection pane="topRight" activeCell="E1" sqref="E1"/>
      <selection pane="bottomLeft" activeCell="A3" sqref="A3"/>
      <selection pane="bottomRight" activeCell="A7" sqref="A7:XFD7"/>
    </sheetView>
  </sheetViews>
  <sheetFormatPr defaultRowHeight="14.5" x14ac:dyDescent="0.35"/>
  <cols>
    <col min="1" max="1" width="4.90625" customWidth="1"/>
    <col min="2" max="2" width="5.90625" customWidth="1"/>
    <col min="3" max="3" width="25.54296875" customWidth="1"/>
    <col min="4" max="4" width="24.453125" customWidth="1"/>
    <col min="5" max="14" width="18.90625" customWidth="1"/>
  </cols>
  <sheetData>
    <row r="1" spans="1:14" x14ac:dyDescent="0.35">
      <c r="A1" s="497" t="s">
        <v>59</v>
      </c>
      <c r="B1" s="499"/>
      <c r="C1" s="58" t="s">
        <v>60</v>
      </c>
      <c r="D1" s="87">
        <f>'Dane ogólne'!$D$2</f>
        <v>0</v>
      </c>
      <c r="E1" s="66" t="s">
        <v>227</v>
      </c>
      <c r="F1" s="67"/>
      <c r="G1" s="517" t="s">
        <v>180</v>
      </c>
      <c r="H1" s="517"/>
      <c r="I1" s="517"/>
      <c r="J1" s="98">
        <f>ROW(D22)</f>
        <v>22</v>
      </c>
      <c r="K1" s="118"/>
      <c r="L1" s="118"/>
      <c r="M1" s="118"/>
      <c r="N1" s="118"/>
    </row>
    <row r="2" spans="1:14" x14ac:dyDescent="0.35">
      <c r="A2" s="183" t="s">
        <v>237</v>
      </c>
      <c r="B2" s="184" t="s">
        <v>384</v>
      </c>
      <c r="C2" s="58" t="s">
        <v>66</v>
      </c>
      <c r="D2" s="95" t="s">
        <v>239</v>
      </c>
      <c r="E2" s="117">
        <f>E22</f>
        <v>0</v>
      </c>
      <c r="F2" s="117">
        <f t="shared" ref="F2:N2" si="0">F22</f>
        <v>0</v>
      </c>
      <c r="G2" s="117">
        <f t="shared" si="0"/>
        <v>0</v>
      </c>
      <c r="H2" s="117">
        <f t="shared" si="0"/>
        <v>0</v>
      </c>
      <c r="I2" s="117">
        <f t="shared" si="0"/>
        <v>0</v>
      </c>
      <c r="J2" s="117">
        <f t="shared" si="0"/>
        <v>0</v>
      </c>
      <c r="K2" s="117">
        <f t="shared" si="0"/>
        <v>0</v>
      </c>
      <c r="L2" s="117">
        <f t="shared" si="0"/>
        <v>0</v>
      </c>
      <c r="M2" s="117">
        <f t="shared" si="0"/>
        <v>0</v>
      </c>
      <c r="N2" s="117">
        <f t="shared" si="0"/>
        <v>0</v>
      </c>
    </row>
    <row r="3" spans="1:14" x14ac:dyDescent="0.35">
      <c r="A3" s="183" t="s">
        <v>300</v>
      </c>
      <c r="B3" s="183"/>
      <c r="C3" s="188" t="s">
        <v>301</v>
      </c>
      <c r="D3" s="93" t="s">
        <v>302</v>
      </c>
      <c r="E3" s="125"/>
      <c r="F3" s="126"/>
      <c r="G3" s="126"/>
      <c r="H3" s="126"/>
      <c r="I3" s="126"/>
      <c r="J3" s="126"/>
      <c r="K3" s="126"/>
      <c r="L3" s="126"/>
      <c r="M3" s="126"/>
      <c r="N3" s="126"/>
    </row>
    <row r="4" spans="1:14" x14ac:dyDescent="0.35">
      <c r="A4" s="183" t="s">
        <v>300</v>
      </c>
      <c r="B4" s="183"/>
      <c r="C4" s="188" t="s">
        <v>303</v>
      </c>
      <c r="D4" s="129"/>
      <c r="E4" s="125"/>
      <c r="F4" s="126"/>
      <c r="G4" s="126"/>
      <c r="H4" s="126"/>
      <c r="I4" s="126"/>
      <c r="J4" s="126"/>
      <c r="K4" s="126"/>
      <c r="L4" s="126"/>
      <c r="M4" s="126"/>
      <c r="N4" s="126"/>
    </row>
    <row r="5" spans="1:14" x14ac:dyDescent="0.35">
      <c r="A5" s="183" t="s">
        <v>300</v>
      </c>
      <c r="B5" s="183"/>
      <c r="C5" s="188" t="s">
        <v>304</v>
      </c>
      <c r="D5" s="93" t="s">
        <v>305</v>
      </c>
      <c r="E5" s="125"/>
      <c r="F5" s="126"/>
      <c r="G5" s="126"/>
      <c r="H5" s="126"/>
      <c r="I5" s="126"/>
      <c r="J5" s="126"/>
      <c r="K5" s="126"/>
      <c r="L5" s="126"/>
      <c r="M5" s="126"/>
      <c r="N5" s="126"/>
    </row>
    <row r="6" spans="1:14" x14ac:dyDescent="0.35">
      <c r="A6" s="183" t="s">
        <v>300</v>
      </c>
      <c r="B6" s="183"/>
      <c r="C6" s="188" t="s">
        <v>306</v>
      </c>
      <c r="D6" s="93" t="s">
        <v>305</v>
      </c>
      <c r="E6" s="125"/>
      <c r="F6" s="126"/>
      <c r="G6" s="126"/>
      <c r="H6" s="126"/>
      <c r="I6" s="126"/>
      <c r="J6" s="126"/>
      <c r="K6" s="126"/>
      <c r="L6" s="126"/>
      <c r="M6" s="126"/>
      <c r="N6" s="126"/>
    </row>
    <row r="7" spans="1:14" x14ac:dyDescent="0.35">
      <c r="A7" s="183" t="s">
        <v>300</v>
      </c>
      <c r="B7" s="183"/>
      <c r="C7" s="188" t="s">
        <v>307</v>
      </c>
      <c r="D7" s="129"/>
      <c r="E7" s="125"/>
      <c r="F7" s="126"/>
      <c r="G7" s="126"/>
      <c r="H7" s="126"/>
      <c r="I7" s="126"/>
      <c r="J7" s="126"/>
      <c r="K7" s="126"/>
      <c r="L7" s="126"/>
      <c r="M7" s="126"/>
      <c r="N7" s="126"/>
    </row>
    <row r="8" spans="1:14" x14ac:dyDescent="0.35">
      <c r="A8" s="183" t="s">
        <v>300</v>
      </c>
      <c r="B8" s="183"/>
      <c r="C8" s="188" t="s">
        <v>308</v>
      </c>
      <c r="D8" s="129"/>
      <c r="E8" s="127"/>
      <c r="F8" s="128"/>
      <c r="G8" s="128"/>
      <c r="H8" s="128"/>
      <c r="I8" s="128"/>
      <c r="J8" s="128"/>
      <c r="K8" s="128"/>
      <c r="L8" s="128"/>
      <c r="M8" s="128"/>
      <c r="N8" s="128"/>
    </row>
    <row r="9" spans="1:14" x14ac:dyDescent="0.35">
      <c r="A9" s="183" t="s">
        <v>300</v>
      </c>
      <c r="B9" s="183"/>
      <c r="C9" s="188" t="s">
        <v>309</v>
      </c>
      <c r="D9" s="129"/>
      <c r="E9" s="127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35">
      <c r="A10" s="183" t="s">
        <v>300</v>
      </c>
      <c r="B10" s="183"/>
      <c r="C10" s="188" t="s">
        <v>310</v>
      </c>
      <c r="D10" s="129"/>
      <c r="E10" s="127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x14ac:dyDescent="0.35">
      <c r="A11" s="183" t="s">
        <v>300</v>
      </c>
      <c r="B11" s="183"/>
      <c r="C11" s="188" t="s">
        <v>311</v>
      </c>
      <c r="D11" s="130"/>
      <c r="E11" s="127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 x14ac:dyDescent="0.35">
      <c r="A12" s="183" t="s">
        <v>300</v>
      </c>
      <c r="B12" s="183"/>
      <c r="C12" s="188" t="s">
        <v>312</v>
      </c>
      <c r="D12" s="130"/>
      <c r="E12" s="127"/>
      <c r="F12" s="128"/>
      <c r="G12" s="128"/>
      <c r="H12" s="128"/>
      <c r="I12" s="128"/>
      <c r="J12" s="128"/>
      <c r="K12" s="128"/>
      <c r="L12" s="128"/>
      <c r="M12" s="128"/>
      <c r="N12" s="128"/>
    </row>
    <row r="13" spans="1:14" x14ac:dyDescent="0.35">
      <c r="A13" s="183" t="s">
        <v>300</v>
      </c>
      <c r="B13" s="183"/>
      <c r="C13" s="188" t="s">
        <v>313</v>
      </c>
      <c r="D13" s="130"/>
      <c r="E13" s="127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x14ac:dyDescent="0.35">
      <c r="A14" s="183" t="s">
        <v>300</v>
      </c>
      <c r="B14" s="183"/>
      <c r="C14" s="188" t="s">
        <v>314</v>
      </c>
      <c r="D14" s="130"/>
      <c r="E14" s="127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x14ac:dyDescent="0.35">
      <c r="A15" s="183" t="s">
        <v>300</v>
      </c>
      <c r="B15" s="183"/>
      <c r="C15" s="188" t="s">
        <v>315</v>
      </c>
      <c r="D15" s="130"/>
      <c r="E15" s="127"/>
      <c r="F15" s="128"/>
      <c r="G15" s="128"/>
      <c r="H15" s="128"/>
      <c r="I15" s="128"/>
      <c r="J15" s="128"/>
      <c r="K15" s="128"/>
      <c r="L15" s="128"/>
      <c r="M15" s="128"/>
      <c r="N15" s="128"/>
    </row>
    <row r="16" spans="1:14" x14ac:dyDescent="0.35">
      <c r="A16" s="183" t="s">
        <v>300</v>
      </c>
      <c r="B16" s="183"/>
      <c r="C16" s="188" t="s">
        <v>316</v>
      </c>
      <c r="D16" s="130"/>
      <c r="E16" s="127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1:15" x14ac:dyDescent="0.35">
      <c r="A17" s="183"/>
      <c r="B17" s="183"/>
      <c r="C17" s="140" t="s">
        <v>229</v>
      </c>
      <c r="D17" s="130"/>
      <c r="E17" s="127"/>
      <c r="F17" s="128"/>
      <c r="G17" s="128"/>
      <c r="H17" s="128"/>
      <c r="I17" s="128"/>
      <c r="J17" s="128"/>
      <c r="K17" s="128"/>
      <c r="L17" s="128"/>
      <c r="M17" s="128"/>
      <c r="N17" s="128"/>
    </row>
    <row r="18" spans="1:15" x14ac:dyDescent="0.35">
      <c r="A18" s="183"/>
      <c r="B18" s="183"/>
      <c r="C18" s="140" t="s">
        <v>229</v>
      </c>
      <c r="D18" s="130"/>
      <c r="E18" s="127"/>
      <c r="F18" s="128"/>
      <c r="G18" s="128"/>
      <c r="H18" s="128"/>
      <c r="I18" s="128"/>
      <c r="J18" s="128"/>
      <c r="K18" s="128"/>
      <c r="L18" s="128"/>
      <c r="M18" s="128"/>
      <c r="N18" s="128"/>
    </row>
    <row r="19" spans="1:15" x14ac:dyDescent="0.35">
      <c r="A19" s="183"/>
      <c r="B19" s="183"/>
      <c r="C19" s="140" t="s">
        <v>229</v>
      </c>
      <c r="D19" s="359"/>
      <c r="E19" s="361"/>
      <c r="F19" s="362"/>
      <c r="G19" s="362"/>
      <c r="H19" s="362"/>
      <c r="I19" s="362"/>
      <c r="J19" s="362"/>
      <c r="K19" s="362"/>
      <c r="L19" s="362"/>
      <c r="M19" s="362"/>
      <c r="N19" s="362"/>
    </row>
    <row r="20" spans="1:15" ht="21" x14ac:dyDescent="0.35">
      <c r="A20" s="183"/>
      <c r="B20" s="356" t="s">
        <v>134</v>
      </c>
      <c r="C20" s="357" t="s">
        <v>292</v>
      </c>
      <c r="D20" s="360" t="s">
        <v>317</v>
      </c>
      <c r="E20" s="361"/>
      <c r="F20" s="361"/>
      <c r="G20" s="361"/>
      <c r="H20" s="361"/>
      <c r="I20" s="361"/>
      <c r="J20" s="361"/>
      <c r="K20" s="361"/>
      <c r="L20" s="361"/>
      <c r="M20" s="361"/>
      <c r="N20" s="361"/>
    </row>
    <row r="21" spans="1:15" x14ac:dyDescent="0.35">
      <c r="A21" s="53"/>
      <c r="B21" s="53"/>
      <c r="C21" s="536" t="s">
        <v>150</v>
      </c>
      <c r="D21" s="536"/>
      <c r="E21" s="80" t="s">
        <v>149</v>
      </c>
      <c r="F21" s="80" t="s">
        <v>149</v>
      </c>
      <c r="G21" s="80" t="s">
        <v>149</v>
      </c>
      <c r="H21" s="80" t="s">
        <v>149</v>
      </c>
      <c r="I21" s="80" t="s">
        <v>149</v>
      </c>
      <c r="J21" s="80"/>
      <c r="K21" s="80"/>
      <c r="L21" s="80"/>
      <c r="M21" s="80"/>
      <c r="N21" s="80" t="s">
        <v>149</v>
      </c>
    </row>
    <row r="22" spans="1:15" x14ac:dyDescent="0.35">
      <c r="A22" s="540"/>
      <c r="B22" s="540"/>
      <c r="C22" s="389" t="s">
        <v>222</v>
      </c>
      <c r="D22" s="390" t="s">
        <v>152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33"/>
    </row>
    <row r="23" spans="1:15" ht="15" thickBot="1" x14ac:dyDescent="0.4">
      <c r="A23" s="540"/>
      <c r="B23" s="540"/>
      <c r="C23" s="258">
        <f>COUNTA(E22:N22)</f>
        <v>0</v>
      </c>
      <c r="D23" s="29" t="s">
        <v>153</v>
      </c>
      <c r="E23" s="133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5" x14ac:dyDescent="0.35">
      <c r="A24" s="540"/>
      <c r="B24" s="540"/>
      <c r="C24" s="170"/>
      <c r="D24" s="74" t="s">
        <v>294</v>
      </c>
      <c r="E24" s="133"/>
      <c r="F24" s="134"/>
      <c r="G24" s="134"/>
      <c r="H24" s="134"/>
      <c r="I24" s="134"/>
      <c r="J24" s="134"/>
      <c r="K24" s="134"/>
      <c r="L24" s="134"/>
      <c r="M24" s="134"/>
      <c r="N24" s="134"/>
    </row>
    <row r="25" spans="1:15" x14ac:dyDescent="0.35">
      <c r="A25" s="540"/>
      <c r="B25" s="540"/>
      <c r="C25" s="170"/>
      <c r="D25" s="74" t="s">
        <v>254</v>
      </c>
      <c r="E25" s="133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15" x14ac:dyDescent="0.35">
      <c r="A26" s="540"/>
      <c r="B26" s="540"/>
      <c r="C26" s="170"/>
      <c r="D26" s="74" t="s">
        <v>158</v>
      </c>
      <c r="E26" s="391"/>
      <c r="F26" s="391"/>
      <c r="G26" s="391"/>
      <c r="H26" s="391"/>
      <c r="I26" s="391"/>
      <c r="J26" s="391"/>
      <c r="K26" s="391"/>
      <c r="L26" s="391"/>
      <c r="M26" s="391"/>
      <c r="N26" s="391"/>
    </row>
    <row r="27" spans="1:15" x14ac:dyDescent="0.35">
      <c r="A27" s="540"/>
      <c r="B27" s="540"/>
      <c r="C27" s="170"/>
      <c r="D27" s="74" t="s">
        <v>160</v>
      </c>
      <c r="E27" s="386"/>
      <c r="F27" s="387"/>
      <c r="G27" s="387"/>
      <c r="H27" s="387"/>
      <c r="I27" s="387"/>
      <c r="J27" s="387"/>
      <c r="K27" s="387"/>
      <c r="L27" s="387"/>
      <c r="M27" s="387"/>
      <c r="N27" s="387"/>
    </row>
    <row r="28" spans="1:15" x14ac:dyDescent="0.35">
      <c r="A28" s="540"/>
      <c r="B28" s="540"/>
      <c r="C28" s="170"/>
      <c r="D28" s="74" t="s">
        <v>161</v>
      </c>
      <c r="E28" s="133"/>
      <c r="F28" s="134"/>
      <c r="G28" s="134"/>
      <c r="H28" s="134"/>
      <c r="I28" s="134"/>
      <c r="J28" s="134"/>
      <c r="K28" s="134"/>
      <c r="L28" s="134"/>
      <c r="M28" s="134"/>
      <c r="N28" s="134"/>
    </row>
    <row r="29" spans="1:15" x14ac:dyDescent="0.35">
      <c r="A29" s="540"/>
      <c r="B29" s="540"/>
      <c r="C29" s="170"/>
      <c r="D29" s="34" t="s">
        <v>203</v>
      </c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7"/>
    </row>
    <row r="30" spans="1:15" x14ac:dyDescent="0.35">
      <c r="A30" s="540"/>
      <c r="B30" s="540"/>
      <c r="C30" s="170"/>
      <c r="D30" s="74" t="s">
        <v>298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</row>
    <row r="31" spans="1:15" x14ac:dyDescent="0.35">
      <c r="A31" s="540"/>
      <c r="B31" s="540"/>
      <c r="C31" s="170"/>
      <c r="D31" s="74" t="s">
        <v>439</v>
      </c>
      <c r="E31" s="160"/>
      <c r="F31" s="160"/>
      <c r="G31" s="160"/>
      <c r="H31" s="160"/>
      <c r="I31" s="181"/>
      <c r="J31" s="181"/>
      <c r="K31" s="181"/>
      <c r="L31" s="181"/>
      <c r="M31" s="181"/>
      <c r="N31" s="181"/>
    </row>
    <row r="32" spans="1:15" x14ac:dyDescent="0.35">
      <c r="A32" s="540"/>
      <c r="B32" s="540"/>
      <c r="C32" s="170"/>
      <c r="D32" s="74" t="s">
        <v>440</v>
      </c>
      <c r="E32" s="160"/>
      <c r="F32" s="160"/>
      <c r="G32" s="160"/>
      <c r="H32" s="160"/>
      <c r="I32" s="181"/>
      <c r="J32" s="181"/>
      <c r="K32" s="181"/>
      <c r="L32" s="181"/>
      <c r="M32" s="181"/>
      <c r="N32" s="181"/>
    </row>
    <row r="33" spans="1:43" x14ac:dyDescent="0.35">
      <c r="A33" s="540"/>
      <c r="B33" s="540"/>
      <c r="C33" s="170"/>
      <c r="D33" s="70" t="s">
        <v>166</v>
      </c>
      <c r="E33" s="402"/>
      <c r="F33" s="402"/>
      <c r="G33" s="402"/>
      <c r="H33" s="402"/>
      <c r="I33" s="402"/>
      <c r="J33" s="402"/>
      <c r="K33" s="402"/>
      <c r="L33" s="402"/>
      <c r="M33" s="402"/>
      <c r="N33" s="402"/>
    </row>
    <row r="34" spans="1:43" ht="19.399999999999999" customHeight="1" x14ac:dyDescent="0.35">
      <c r="A34" s="540"/>
      <c r="B34" s="540"/>
      <c r="C34" s="170"/>
      <c r="D34" s="266" t="s">
        <v>172</v>
      </c>
      <c r="E34" s="131"/>
      <c r="F34" s="132"/>
      <c r="G34" s="132"/>
      <c r="H34" s="132"/>
      <c r="I34" s="132"/>
      <c r="J34" s="132"/>
      <c r="K34" s="132"/>
      <c r="L34" s="132"/>
      <c r="M34" s="132"/>
      <c r="N34" s="132"/>
    </row>
    <row r="35" spans="1:43" s="339" customFormat="1" x14ac:dyDescent="0.35">
      <c r="A35" s="540"/>
      <c r="B35" s="540"/>
      <c r="C35" s="341" t="s">
        <v>224</v>
      </c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339" customFormat="1" x14ac:dyDescent="0.35">
      <c r="A36" s="541"/>
      <c r="B36" s="541"/>
      <c r="C36" s="342" t="s">
        <v>224</v>
      </c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32" customFormat="1" x14ac:dyDescent="0.35">
      <c r="A37" s="505" t="s">
        <v>447</v>
      </c>
      <c r="B37" s="506"/>
      <c r="C37" s="506"/>
      <c r="D37" s="506"/>
      <c r="E37" s="506"/>
      <c r="F37" s="506"/>
      <c r="G37" s="506"/>
      <c r="H37" s="506"/>
      <c r="I37" s="506"/>
      <c r="J37" s="506"/>
      <c r="K37" s="507"/>
      <c r="L37"/>
      <c r="M37"/>
    </row>
    <row r="38" spans="1:43" x14ac:dyDescent="0.35">
      <c r="A38" s="537" t="s">
        <v>318</v>
      </c>
      <c r="B38" s="538"/>
      <c r="C38" s="538"/>
      <c r="D38" s="538"/>
      <c r="E38" s="538"/>
      <c r="F38" s="538"/>
      <c r="G38" s="538"/>
      <c r="H38" s="539"/>
    </row>
    <row r="39" spans="1:43" x14ac:dyDescent="0.35">
      <c r="A39" s="185" t="s">
        <v>448</v>
      </c>
      <c r="B39" s="186"/>
      <c r="C39" s="186"/>
      <c r="D39" s="186"/>
      <c r="E39" s="186"/>
      <c r="F39" s="186"/>
      <c r="G39" s="186"/>
      <c r="H39" s="187"/>
    </row>
    <row r="40" spans="1:43" x14ac:dyDescent="0.35">
      <c r="A40" s="139"/>
      <c r="B40" s="138" t="s">
        <v>9</v>
      </c>
    </row>
    <row r="41" spans="1:43" x14ac:dyDescent="0.35">
      <c r="A41" s="137"/>
      <c r="B41" s="136" t="s">
        <v>7</v>
      </c>
    </row>
    <row r="42" spans="1:43" x14ac:dyDescent="0.35">
      <c r="A42" s="376"/>
      <c r="B42" s="136" t="s">
        <v>178</v>
      </c>
    </row>
  </sheetData>
  <sheetProtection algorithmName="SHA-512" hashValue="R4Z+yDdxlrIa7kWA2dPktJB26iNwefZZ3asB1zC2N+Yi8zsFGmWPvwDHfSe5tr/K2qILFhql55jdmafXGZ/mZA==" saltValue="Ql2R6jVzZR/2lKLv1BxpwQ==" spinCount="100000" sheet="1" formatCells="0" insertColumns="0"/>
  <mergeCells count="6">
    <mergeCell ref="C21:D21"/>
    <mergeCell ref="A1:B1"/>
    <mergeCell ref="A38:H38"/>
    <mergeCell ref="G1:I1"/>
    <mergeCell ref="A22:B36"/>
    <mergeCell ref="A37:K37"/>
  </mergeCells>
  <conditionalFormatting sqref="C17:C19">
    <cfRule type="expression" dxfId="14" priority="1">
      <formula>(COUNTBLANK(E17:N17)&lt;COLUMNS(E17:N17))</formula>
    </cfRule>
    <cfRule type="containsText" dxfId="13" priority="3" operator="containsText" text="Nazwa analizy">
      <formula>NOT(ISERROR(SEARCH("Nazwa analizy",C17)))</formula>
    </cfRule>
    <cfRule type="notContainsBlanks" dxfId="12" priority="4">
      <formula>LEN(TRIM(C17))&gt;0</formula>
    </cfRule>
  </conditionalFormatting>
  <conditionalFormatting sqref="E22:N22">
    <cfRule type="notContainsBlanks" dxfId="1" priority="52">
      <formula>LEN(TRIM(E22))&gt;0</formula>
    </cfRule>
    <cfRule type="expression" dxfId="0" priority="53" stopIfTrue="1">
      <formula>(COUNTBLANK(E3:E20)&lt;ROWS(E3:E20))</formula>
    </cfRule>
  </conditionalFormatting>
  <dataValidations xWindow="539" yWindow="845" count="1">
    <dataValidation type="date" allowBlank="1" showInputMessage="1" showErrorMessage="1" prompt="DD.MM.RR" sqref="E26:N26" xr:uid="{5EAD8F84-407E-4671-8C7C-CCCA715B966F}">
      <formula1>43831</formula1>
      <formula2>54789</formula2>
    </dataValidation>
  </dataValidations>
  <pageMargins left="0.7" right="0.7" top="0.75" bottom="0.75" header="0.3" footer="0.3"/>
  <pageSetup scale="58" orientation="portrait" horizontalDpi="1200" verticalDpi="1200" r:id="rId1"/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3</xdr:col>
                    <xdr:colOff>6350</xdr:colOff>
                    <xdr:row>34</xdr:row>
                    <xdr:rowOff>0</xdr:rowOff>
                  </from>
                  <to>
                    <xdr:col>3</xdr:col>
                    <xdr:colOff>1212850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1435100</xdr:colOff>
                    <xdr:row>35</xdr:row>
                    <xdr:rowOff>177800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39" yWindow="845" count="2">
        <x14:dataValidation type="list" allowBlank="1" showInputMessage="1" showErrorMessage="1" prompt="Prosze wybrać z listy" xr:uid="{12B04CF5-2225-47C6-9E22-794BED341F42}">
          <x14:formula1>
            <xm:f>Arkusz2!$G$18:$G$19</xm:f>
          </x14:formula1>
          <xm:sqref>E33:N33 E29:N29</xm:sqref>
        </x14:dataValidation>
        <x14:dataValidation type="list" allowBlank="1" showInputMessage="1" showErrorMessage="1" error="Akcetowalna wartośc komórki to x lub puste" prompt="wybrać z listy X lub zostawić puste" xr:uid="{ABFA11E2-85CD-45D0-84B3-54BFCE9148D9}">
          <x14:formula1>
            <xm:f>Arkusz2!$D$6:$D$7</xm:f>
          </x14:formula1>
          <xm:sqref>E3:N20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DB66-36ED-4298-B8DD-042CDFF4567E}">
  <sheetPr codeName="Arkusz6">
    <tabColor theme="6" tint="0.59999389629810485"/>
    <pageSetUpPr fitToPage="1"/>
  </sheetPr>
  <dimension ref="A1:J38"/>
  <sheetViews>
    <sheetView zoomScale="115" zoomScaleNormal="115" workbookViewId="0">
      <pane xSplit="4" ySplit="2" topLeftCell="E3" activePane="bottomRight" state="frozen"/>
      <selection pane="topRight" activeCell="D39" sqref="D39"/>
      <selection pane="bottomLeft" activeCell="D39" sqref="D39"/>
      <selection pane="bottomRight" activeCell="E5" sqref="E5"/>
    </sheetView>
  </sheetViews>
  <sheetFormatPr defaultRowHeight="14.5" x14ac:dyDescent="0.35"/>
  <cols>
    <col min="1" max="1" width="4.90625" style="55" customWidth="1"/>
    <col min="2" max="2" width="4.54296875" style="55" customWidth="1"/>
    <col min="3" max="3" width="25" style="2" customWidth="1"/>
    <col min="4" max="4" width="25.453125" style="1" customWidth="1"/>
    <col min="5" max="10" width="16.453125" customWidth="1"/>
  </cols>
  <sheetData>
    <row r="1" spans="1:10" s="55" customFormat="1" ht="14.25" customHeight="1" x14ac:dyDescent="0.35">
      <c r="A1" s="523" t="s">
        <v>63</v>
      </c>
      <c r="B1" s="523" t="s">
        <v>64</v>
      </c>
      <c r="C1" s="58" t="s">
        <v>60</v>
      </c>
      <c r="D1" s="87">
        <f>'Dane ogólne'!$D$2</f>
        <v>0</v>
      </c>
      <c r="E1" s="66" t="s">
        <v>319</v>
      </c>
      <c r="F1" s="67"/>
      <c r="G1" s="504" t="s">
        <v>180</v>
      </c>
      <c r="H1" s="504"/>
      <c r="I1" s="504"/>
      <c r="J1" s="98">
        <f>ROW(D19)</f>
        <v>19</v>
      </c>
    </row>
    <row r="2" spans="1:10" s="217" customFormat="1" x14ac:dyDescent="0.35">
      <c r="A2" s="524"/>
      <c r="B2" s="524"/>
      <c r="C2" s="225" t="s">
        <v>66</v>
      </c>
      <c r="D2" s="226" t="s">
        <v>320</v>
      </c>
      <c r="E2" s="117">
        <f t="shared" ref="E2:J2" si="0">E19</f>
        <v>0</v>
      </c>
      <c r="F2" s="117">
        <f t="shared" si="0"/>
        <v>0</v>
      </c>
      <c r="G2" s="117">
        <f t="shared" si="0"/>
        <v>0</v>
      </c>
      <c r="H2" s="117">
        <f t="shared" si="0"/>
        <v>0</v>
      </c>
      <c r="I2" s="117">
        <f t="shared" si="0"/>
        <v>0</v>
      </c>
      <c r="J2" s="117">
        <f t="shared" si="0"/>
        <v>0</v>
      </c>
    </row>
    <row r="3" spans="1:10" ht="30" customHeight="1" x14ac:dyDescent="0.35">
      <c r="A3" s="49" t="s">
        <v>68</v>
      </c>
      <c r="B3" s="49" t="s">
        <v>68</v>
      </c>
      <c r="C3" s="38" t="s">
        <v>321</v>
      </c>
      <c r="D3" s="22" t="s">
        <v>466</v>
      </c>
      <c r="E3" s="152"/>
      <c r="F3" s="152"/>
      <c r="G3" s="152"/>
      <c r="H3" s="152"/>
      <c r="I3" s="152"/>
      <c r="J3" s="152"/>
    </row>
    <row r="4" spans="1:10" ht="30" customHeight="1" x14ac:dyDescent="0.35">
      <c r="A4" s="49" t="s">
        <v>68</v>
      </c>
      <c r="B4" s="49" t="s">
        <v>68</v>
      </c>
      <c r="C4" s="38" t="s">
        <v>322</v>
      </c>
      <c r="D4" s="22" t="s">
        <v>466</v>
      </c>
      <c r="E4" s="152"/>
      <c r="F4" s="152"/>
      <c r="G4" s="152"/>
      <c r="H4" s="152"/>
      <c r="I4" s="152"/>
      <c r="J4" s="152"/>
    </row>
    <row r="5" spans="1:10" ht="30" customHeight="1" x14ac:dyDescent="0.35">
      <c r="A5" s="49" t="s">
        <v>68</v>
      </c>
      <c r="B5" s="49" t="s">
        <v>68</v>
      </c>
      <c r="C5" s="38" t="s">
        <v>323</v>
      </c>
      <c r="D5" s="22" t="s">
        <v>466</v>
      </c>
      <c r="E5" s="152"/>
      <c r="F5" s="152"/>
      <c r="G5" s="152"/>
      <c r="H5" s="152"/>
      <c r="I5" s="152"/>
      <c r="J5" s="152"/>
    </row>
    <row r="6" spans="1:10" ht="27.65" customHeight="1" x14ac:dyDescent="0.35">
      <c r="A6" s="49" t="s">
        <v>68</v>
      </c>
      <c r="B6" s="49" t="s">
        <v>68</v>
      </c>
      <c r="C6" s="38" t="s">
        <v>324</v>
      </c>
      <c r="D6" s="22" t="s">
        <v>466</v>
      </c>
      <c r="E6" s="152"/>
      <c r="F6" s="152"/>
      <c r="G6" s="152"/>
      <c r="H6" s="152"/>
      <c r="I6" s="152"/>
      <c r="J6" s="152"/>
    </row>
    <row r="7" spans="1:10" ht="27.65" customHeight="1" x14ac:dyDescent="0.35">
      <c r="A7" s="49" t="s">
        <v>68</v>
      </c>
      <c r="B7" s="49" t="s">
        <v>68</v>
      </c>
      <c r="C7" s="38" t="s">
        <v>325</v>
      </c>
      <c r="D7" s="22" t="s">
        <v>466</v>
      </c>
      <c r="E7" s="152"/>
      <c r="F7" s="152"/>
      <c r="G7" s="152"/>
      <c r="H7" s="152"/>
      <c r="I7" s="152"/>
      <c r="J7" s="152"/>
    </row>
    <row r="8" spans="1:10" ht="27.65" customHeight="1" x14ac:dyDescent="0.35">
      <c r="A8" s="49" t="s">
        <v>68</v>
      </c>
      <c r="B8" s="49" t="s">
        <v>68</v>
      </c>
      <c r="C8" s="38" t="s">
        <v>326</v>
      </c>
      <c r="D8" s="22" t="s">
        <v>466</v>
      </c>
      <c r="E8" s="152"/>
      <c r="F8" s="152"/>
      <c r="G8" s="152"/>
      <c r="H8" s="152"/>
      <c r="I8" s="152"/>
      <c r="J8" s="152"/>
    </row>
    <row r="9" spans="1:10" ht="27.65" customHeight="1" x14ac:dyDescent="0.35">
      <c r="A9" s="49" t="s">
        <v>68</v>
      </c>
      <c r="B9" s="49" t="s">
        <v>68</v>
      </c>
      <c r="C9" s="38" t="s">
        <v>327</v>
      </c>
      <c r="D9" s="22" t="s">
        <v>466</v>
      </c>
      <c r="E9" s="152"/>
      <c r="F9" s="152"/>
      <c r="G9" s="152"/>
      <c r="H9" s="152"/>
      <c r="I9" s="152"/>
      <c r="J9" s="152"/>
    </row>
    <row r="10" spans="1:10" ht="27.65" customHeight="1" x14ac:dyDescent="0.35">
      <c r="A10" s="49" t="s">
        <v>68</v>
      </c>
      <c r="B10" s="49" t="s">
        <v>68</v>
      </c>
      <c r="C10" s="76" t="s">
        <v>328</v>
      </c>
      <c r="D10" s="22" t="s">
        <v>466</v>
      </c>
      <c r="E10" s="152"/>
      <c r="F10" s="152"/>
      <c r="G10" s="152"/>
      <c r="H10" s="152"/>
      <c r="I10" s="152"/>
      <c r="J10" s="152"/>
    </row>
    <row r="11" spans="1:10" ht="27.9" customHeight="1" x14ac:dyDescent="0.35">
      <c r="A11" s="253" t="s">
        <v>134</v>
      </c>
      <c r="B11" s="253" t="s">
        <v>134</v>
      </c>
      <c r="C11" s="38" t="s">
        <v>329</v>
      </c>
      <c r="D11" s="22" t="s">
        <v>466</v>
      </c>
      <c r="E11" s="152"/>
      <c r="F11" s="152"/>
      <c r="G11" s="152"/>
      <c r="H11" s="152"/>
      <c r="I11" s="152"/>
      <c r="J11" s="152"/>
    </row>
    <row r="12" spans="1:10" ht="27.65" customHeight="1" x14ac:dyDescent="0.35">
      <c r="A12" s="253" t="s">
        <v>134</v>
      </c>
      <c r="B12" s="253" t="s">
        <v>134</v>
      </c>
      <c r="C12" s="38" t="s">
        <v>330</v>
      </c>
      <c r="D12" s="22" t="s">
        <v>466</v>
      </c>
      <c r="E12" s="152"/>
      <c r="F12" s="152"/>
      <c r="G12" s="152"/>
      <c r="H12" s="152"/>
      <c r="I12" s="152"/>
      <c r="J12" s="152"/>
    </row>
    <row r="13" spans="1:10" ht="27.65" customHeight="1" x14ac:dyDescent="0.35">
      <c r="A13" s="253" t="s">
        <v>134</v>
      </c>
      <c r="B13" s="253" t="s">
        <v>134</v>
      </c>
      <c r="C13" s="38" t="s">
        <v>331</v>
      </c>
      <c r="D13" s="22" t="s">
        <v>466</v>
      </c>
      <c r="E13" s="152"/>
      <c r="F13" s="152"/>
      <c r="G13" s="152"/>
      <c r="H13" s="152"/>
      <c r="I13" s="152"/>
      <c r="J13" s="152"/>
    </row>
    <row r="14" spans="1:10" ht="24.9" customHeight="1" x14ac:dyDescent="0.35">
      <c r="A14" s="253" t="s">
        <v>134</v>
      </c>
      <c r="B14" s="253" t="s">
        <v>134</v>
      </c>
      <c r="C14" s="76" t="s">
        <v>332</v>
      </c>
      <c r="D14" s="22" t="s">
        <v>466</v>
      </c>
      <c r="E14" s="152"/>
      <c r="F14" s="152"/>
      <c r="G14" s="152"/>
      <c r="H14" s="152"/>
      <c r="I14" s="152"/>
      <c r="J14" s="152"/>
    </row>
    <row r="15" spans="1:10" ht="27.65" customHeight="1" x14ac:dyDescent="0.35">
      <c r="A15" s="49"/>
      <c r="B15" s="49"/>
      <c r="C15" s="192" t="s">
        <v>148</v>
      </c>
      <c r="D15" s="191"/>
      <c r="E15" s="152"/>
      <c r="F15" s="152"/>
      <c r="G15" s="152"/>
      <c r="H15" s="152"/>
      <c r="I15" s="152"/>
      <c r="J15" s="152"/>
    </row>
    <row r="16" spans="1:10" ht="27.65" customHeight="1" x14ac:dyDescent="0.35">
      <c r="A16" s="49"/>
      <c r="B16" s="49"/>
      <c r="C16" s="192" t="s">
        <v>148</v>
      </c>
      <c r="D16" s="363"/>
      <c r="E16" s="152"/>
      <c r="F16" s="152"/>
      <c r="G16" s="152"/>
      <c r="H16" s="152"/>
      <c r="I16" s="152"/>
      <c r="J16" s="152"/>
    </row>
    <row r="17" spans="1:10" ht="23.25" customHeight="1" x14ac:dyDescent="0.35">
      <c r="A17" s="253" t="s">
        <v>134</v>
      </c>
      <c r="B17" s="253" t="s">
        <v>134</v>
      </c>
      <c r="C17" s="357" t="s">
        <v>333</v>
      </c>
      <c r="D17" s="22" t="s">
        <v>466</v>
      </c>
      <c r="E17" s="152"/>
      <c r="F17" s="152"/>
      <c r="G17" s="152"/>
      <c r="H17" s="152"/>
      <c r="I17" s="152"/>
      <c r="J17" s="152"/>
    </row>
    <row r="18" spans="1:10" ht="15" thickBot="1" x14ac:dyDescent="0.4">
      <c r="A18" s="66"/>
      <c r="B18" s="67"/>
      <c r="C18" s="543" t="s">
        <v>150</v>
      </c>
      <c r="D18" s="512"/>
      <c r="E18" s="80" t="s">
        <v>149</v>
      </c>
      <c r="F18" s="80" t="s">
        <v>149</v>
      </c>
      <c r="G18" s="80" t="s">
        <v>149</v>
      </c>
      <c r="H18" s="80" t="s">
        <v>149</v>
      </c>
      <c r="I18" s="80" t="s">
        <v>149</v>
      </c>
      <c r="J18" s="80" t="s">
        <v>149</v>
      </c>
    </row>
    <row r="19" spans="1:10" s="116" customFormat="1" x14ac:dyDescent="0.35">
      <c r="A19" s="221"/>
      <c r="B19" s="222"/>
      <c r="C19" s="257" t="s">
        <v>222</v>
      </c>
      <c r="D19" s="39" t="s">
        <v>152</v>
      </c>
      <c r="E19" s="133"/>
      <c r="F19" s="133"/>
      <c r="G19" s="133"/>
      <c r="H19" s="133"/>
      <c r="I19" s="133"/>
      <c r="J19" s="133"/>
    </row>
    <row r="20" spans="1:10" s="116" customFormat="1" ht="15" thickBot="1" x14ac:dyDescent="0.4">
      <c r="A20" s="207"/>
      <c r="B20" s="208"/>
      <c r="C20" s="258">
        <f>COUNTA(E19:J19)</f>
        <v>0</v>
      </c>
      <c r="D20" s="29" t="s">
        <v>153</v>
      </c>
      <c r="E20" s="133"/>
      <c r="F20" s="134"/>
      <c r="G20" s="134"/>
      <c r="H20" s="134"/>
      <c r="I20" s="134"/>
      <c r="J20" s="134"/>
    </row>
    <row r="21" spans="1:10" s="116" customFormat="1" ht="15" customHeight="1" x14ac:dyDescent="0.35">
      <c r="A21" s="207"/>
      <c r="B21" s="208"/>
      <c r="D21" s="39" t="s">
        <v>158</v>
      </c>
      <c r="E21" s="254"/>
      <c r="F21" s="134"/>
      <c r="G21" s="134"/>
      <c r="H21" s="134"/>
      <c r="I21" s="134"/>
      <c r="J21" s="134"/>
    </row>
    <row r="22" spans="1:10" s="116" customFormat="1" x14ac:dyDescent="0.35">
      <c r="A22" s="207"/>
      <c r="B22" s="215"/>
      <c r="C22" s="263" t="s">
        <v>334</v>
      </c>
      <c r="D22" s="34" t="s">
        <v>160</v>
      </c>
      <c r="E22" s="133"/>
      <c r="F22" s="134"/>
      <c r="G22" s="134"/>
      <c r="H22" s="134"/>
      <c r="I22" s="134"/>
      <c r="J22" s="134"/>
    </row>
    <row r="23" spans="1:10" s="116" customFormat="1" ht="21" x14ac:dyDescent="0.35">
      <c r="A23" s="207"/>
      <c r="B23" s="208"/>
      <c r="D23" s="39" t="s">
        <v>335</v>
      </c>
      <c r="E23" s="133"/>
      <c r="F23" s="134"/>
      <c r="G23" s="134"/>
      <c r="H23" s="134"/>
      <c r="I23" s="134"/>
      <c r="J23" s="134"/>
    </row>
    <row r="24" spans="1:10" s="116" customFormat="1" ht="15.9" customHeight="1" x14ac:dyDescent="0.35">
      <c r="A24" s="207"/>
      <c r="B24" s="208"/>
      <c r="C24" s="544" t="s">
        <v>336</v>
      </c>
      <c r="D24" s="39" t="s">
        <v>161</v>
      </c>
      <c r="E24" s="133"/>
      <c r="F24" s="134"/>
      <c r="G24" s="134"/>
      <c r="H24" s="134"/>
      <c r="I24" s="134"/>
      <c r="J24" s="134"/>
    </row>
    <row r="25" spans="1:10" s="116" customFormat="1" ht="15.9" customHeight="1" x14ac:dyDescent="0.35">
      <c r="A25" s="207"/>
      <c r="B25" s="208"/>
      <c r="C25" s="544"/>
      <c r="D25" s="34" t="s">
        <v>203</v>
      </c>
      <c r="E25" s="402"/>
      <c r="F25" s="402"/>
      <c r="G25" s="402"/>
      <c r="H25" s="402"/>
      <c r="I25" s="402"/>
      <c r="J25" s="402"/>
    </row>
    <row r="26" spans="1:10" s="116" customFormat="1" ht="15.9" customHeight="1" x14ac:dyDescent="0.35">
      <c r="A26" s="207"/>
      <c r="B26" s="208"/>
      <c r="C26" s="544"/>
      <c r="D26" s="74" t="s">
        <v>298</v>
      </c>
      <c r="E26" s="181"/>
      <c r="F26" s="181"/>
      <c r="G26" s="181"/>
      <c r="H26" s="181"/>
      <c r="I26" s="181"/>
      <c r="J26" s="181"/>
    </row>
    <row r="27" spans="1:10" s="116" customFormat="1" ht="15.9" customHeight="1" x14ac:dyDescent="0.35">
      <c r="A27" s="207"/>
      <c r="B27" s="208"/>
      <c r="C27" s="544"/>
      <c r="D27" s="70" t="s">
        <v>166</v>
      </c>
      <c r="E27" s="402"/>
      <c r="F27" s="402"/>
      <c r="G27" s="402"/>
      <c r="H27" s="402"/>
      <c r="I27" s="402"/>
      <c r="J27" s="402"/>
    </row>
    <row r="28" spans="1:10" s="116" customFormat="1" ht="20.399999999999999" customHeight="1" x14ac:dyDescent="0.35">
      <c r="A28" s="207"/>
      <c r="B28" s="208"/>
      <c r="C28" s="544"/>
      <c r="D28" s="75" t="s">
        <v>172</v>
      </c>
      <c r="E28" s="223"/>
      <c r="F28" s="224"/>
      <c r="G28" s="224"/>
      <c r="H28" s="224"/>
      <c r="I28" s="224"/>
      <c r="J28" s="224"/>
    </row>
    <row r="29" spans="1:10" s="116" customFormat="1" x14ac:dyDescent="0.35">
      <c r="A29" s="207"/>
      <c r="B29" s="208"/>
      <c r="C29" s="343" t="s">
        <v>337</v>
      </c>
      <c r="D29" s="337"/>
      <c r="E29" s="270"/>
      <c r="F29" s="271"/>
      <c r="G29" s="271"/>
      <c r="H29" s="271"/>
      <c r="I29" s="271"/>
      <c r="J29" s="271"/>
    </row>
    <row r="30" spans="1:10" s="116" customFormat="1" x14ac:dyDescent="0.35">
      <c r="A30" s="207"/>
      <c r="B30" s="208"/>
      <c r="C30" s="343" t="s">
        <v>337</v>
      </c>
      <c r="D30" s="314"/>
      <c r="E30" s="270"/>
      <c r="F30" s="271"/>
      <c r="G30" s="271"/>
      <c r="H30" s="271"/>
      <c r="I30" s="271"/>
      <c r="J30" s="271"/>
    </row>
    <row r="31" spans="1:10" x14ac:dyDescent="0.35">
      <c r="A31" s="542" t="s">
        <v>338</v>
      </c>
      <c r="B31" s="542"/>
      <c r="C31" s="542"/>
      <c r="D31" s="542"/>
      <c r="E31" s="542"/>
      <c r="F31" s="542"/>
      <c r="G31" s="542"/>
      <c r="H31" s="542"/>
      <c r="I31" s="542"/>
      <c r="J31" s="542"/>
    </row>
    <row r="32" spans="1:10" x14ac:dyDescent="0.35">
      <c r="A32" s="505" t="s">
        <v>226</v>
      </c>
      <c r="B32" s="506"/>
      <c r="C32" s="506"/>
      <c r="D32" s="506"/>
      <c r="E32" s="506"/>
      <c r="F32" s="506"/>
      <c r="G32" s="506"/>
      <c r="H32" s="506"/>
      <c r="I32" s="506"/>
      <c r="J32" s="507"/>
    </row>
    <row r="34" spans="2:3" x14ac:dyDescent="0.35">
      <c r="B34" s="139"/>
      <c r="C34" s="138" t="s">
        <v>9</v>
      </c>
    </row>
    <row r="35" spans="2:3" x14ac:dyDescent="0.35">
      <c r="B35" s="137"/>
      <c r="C35" s="136" t="s">
        <v>7</v>
      </c>
    </row>
    <row r="36" spans="2:3" x14ac:dyDescent="0.35">
      <c r="B36" s="376"/>
      <c r="C36" s="136" t="s">
        <v>178</v>
      </c>
    </row>
    <row r="38" spans="2:3" x14ac:dyDescent="0.35">
      <c r="C38" s="40"/>
    </row>
  </sheetData>
  <sheetProtection algorithmName="SHA-512" hashValue="qtWvYl4gxW+60sF1GYVgiCK2Q31oOAXBJI1M6JCZ2MDRw/tboM4Aj3a/KpKuWSYMRe1Hgo8+TQZRQO63Hx5ehw==" saltValue="cJll0C0qOQ6M7lnzXyKQqw==" spinCount="100000" sheet="1" formatCells="0" insertColumns="0"/>
  <mergeCells count="7">
    <mergeCell ref="A32:J32"/>
    <mergeCell ref="A31:J31"/>
    <mergeCell ref="C18:D18"/>
    <mergeCell ref="G1:I1"/>
    <mergeCell ref="A1:A2"/>
    <mergeCell ref="B1:B2"/>
    <mergeCell ref="C24:C28"/>
  </mergeCells>
  <phoneticPr fontId="2" type="noConversion"/>
  <conditionalFormatting sqref="C15:C16">
    <cfRule type="expression" dxfId="11" priority="4">
      <formula>(COUNTBLANK(E15:N15)&lt;COLUMNS(E15:N15))</formula>
    </cfRule>
    <cfRule type="containsText" dxfId="10" priority="5" operator="containsText" text="Nazwa analizy">
      <formula>NOT(ISERROR(SEARCH("Nazwa analizy",C15)))</formula>
    </cfRule>
    <cfRule type="notContainsBlanks" dxfId="9" priority="6">
      <formula>LEN(TRIM(C15))&gt;0</formula>
    </cfRule>
  </conditionalFormatting>
  <conditionalFormatting sqref="E19:J19">
    <cfRule type="expression" dxfId="8" priority="12" stopIfTrue="1">
      <formula>(COUNTBLANK(E$3:E$17)&lt;ROWS(E3:E17))</formula>
    </cfRule>
    <cfRule type="notContainsBlanks" dxfId="7" priority="13">
      <formula>LEN(TRIM(E19))&gt;0</formula>
    </cfRule>
  </conditionalFormatting>
  <pageMargins left="0.7" right="0.7" top="0.75" bottom="0.75" header="0.3" footer="0.3"/>
  <pageSetup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27</xdr:row>
                    <xdr:rowOff>215900</xdr:rowOff>
                  </from>
                  <to>
                    <xdr:col>3</xdr:col>
                    <xdr:colOff>1282700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Check Box 5">
              <controlPr defaultSize="0" autoFill="0" autoLine="0" autoPict="0">
                <anchor moveWithCells="1">
                  <from>
                    <xdr:col>3</xdr:col>
                    <xdr:colOff>114300</xdr:colOff>
                    <xdr:row>28</xdr:row>
                    <xdr:rowOff>158750</xdr:rowOff>
                  </from>
                  <to>
                    <xdr:col>3</xdr:col>
                    <xdr:colOff>1638300</xdr:colOff>
                    <xdr:row>30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130" yWindow="696" count="2">
        <x14:dataValidation type="list" allowBlank="1" showInputMessage="1" showErrorMessage="1" error="Akcetowalna wartośc komórki to x lub puste" prompt="wybrać z listy X lub zostawić puste_x000a_" xr:uid="{B71D0140-EAF0-4CCA-805E-762C7F5C5045}">
          <x14:formula1>
            <xm:f>Arkusz2!$D$6:$D$7</xm:f>
          </x14:formula1>
          <xm:sqref>E3:J17</xm:sqref>
        </x14:dataValidation>
        <x14:dataValidation type="list" allowBlank="1" showInputMessage="1" showErrorMessage="1" prompt="Prosze wybrać z listy" xr:uid="{73EFEB2B-A1D7-45CF-B7F8-108B71F5CCFF}">
          <x14:formula1>
            <xm:f>Arkusz2!$G$18:$G$19</xm:f>
          </x14:formula1>
          <xm:sqref>E27:J27 E25:J25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Dane ogólne</vt:lpstr>
      <vt:lpstr>Żywność MIKRO</vt:lpstr>
      <vt:lpstr>Pr. środowiskowe MIKRO</vt:lpstr>
      <vt:lpstr>Pasza i karma MIKRO</vt:lpstr>
      <vt:lpstr>FIZYKOCHEMIA</vt:lpstr>
      <vt:lpstr>SENSORYKA</vt:lpstr>
      <vt:lpstr> Woda MIKRO</vt:lpstr>
      <vt:lpstr>Woda FIZ-CHEM</vt:lpstr>
      <vt:lpstr>Powietrze MIKRO</vt:lpstr>
      <vt:lpstr>Konserwy MIKRO</vt:lpstr>
      <vt:lpstr>Arkusz2</vt:lpstr>
      <vt:lpstr>' Woda MIKRO'!Print_Area</vt:lpstr>
      <vt:lpstr>'Dane ogólne'!Print_Area</vt:lpstr>
      <vt:lpstr>'Konserwy MIKRO'!Print_Area</vt:lpstr>
      <vt:lpstr>'Powietrze MIKRO'!Print_Area</vt:lpstr>
      <vt:lpstr>'Pr. środowiskowe MIKRO'!Print_Area</vt:lpstr>
      <vt:lpstr>'Żywność MIKRO'!Print_Area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Kamila Kuik</dc:creator>
  <cp:keywords/>
  <dc:description/>
  <cp:lastModifiedBy>Karolina Momola</cp:lastModifiedBy>
  <cp:revision/>
  <cp:lastPrinted>2026-02-24T09:54:39Z</cp:lastPrinted>
  <dcterms:created xsi:type="dcterms:W3CDTF">2022-02-01T09:38:31Z</dcterms:created>
  <dcterms:modified xsi:type="dcterms:W3CDTF">2026-03-18T11:56:50Z</dcterms:modified>
  <cp:category/>
  <cp:contentStatus/>
</cp:coreProperties>
</file>